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5" windowHeight="7530" activeTab="0"/>
  </bookViews>
  <sheets>
    <sheet name="17 18" sheetId="1" r:id="rId1"/>
  </sheets>
  <definedNames>
    <definedName name="_xlnm.Print_Area" localSheetId="0">'17 18'!$A$1:$M$101</definedName>
    <definedName name="_xlnm.Print_Titles" localSheetId="0">'17 18'!$4:$6</definedName>
  </definedNames>
  <calcPr fullCalcOnLoad="1"/>
</workbook>
</file>

<file path=xl/sharedStrings.xml><?xml version="1.0" encoding="utf-8"?>
<sst xmlns="http://schemas.openxmlformats.org/spreadsheetml/2006/main" count="184" uniqueCount="157">
  <si>
    <t>Cabinet Member for Social Services</t>
  </si>
  <si>
    <t>Leader of Largest Opposition Group</t>
  </si>
  <si>
    <t xml:space="preserve"> </t>
  </si>
  <si>
    <t>COUNCILLOR NAME / ENW'R CYGHORYDD</t>
  </si>
  <si>
    <t>TRAVEL ALLOWANCE / COSTAU TEITHIO</t>
  </si>
  <si>
    <t>SUBSISTENCE ALLOWANCE / COSTAU CYNHALIAETH</t>
  </si>
  <si>
    <t>TOTAL / CYFANSWM</t>
  </si>
  <si>
    <t>PAYMENT FROM OTHER PUBLIC BODIES / TALU GAN CYRFF CYHOEDDUS ERAILL</t>
  </si>
  <si>
    <t>NAME OF PUBLIC BODY / ENW'R CORFF CYHOEDDUS</t>
  </si>
  <si>
    <t>AMOUNT PAID / SWM A DELIR</t>
  </si>
  <si>
    <t>PENSION CONTRIBUTIONS / CYFRANIADAU PENSIWN</t>
  </si>
  <si>
    <t>ALLPORT, M.</t>
  </si>
  <si>
    <t xml:space="preserve">ATTRIDGE, J. B. </t>
  </si>
  <si>
    <t>AXWORTHY, J.</t>
  </si>
  <si>
    <t>BANKS, G.</t>
  </si>
  <si>
    <t>BATEMAN, G. H.</t>
  </si>
  <si>
    <t xml:space="preserve">BATEMAN, M. </t>
  </si>
  <si>
    <t>BIBBY, S.</t>
  </si>
  <si>
    <t>BITHELL, R. C.</t>
  </si>
  <si>
    <t>BRAUN, S.</t>
  </si>
  <si>
    <t xml:space="preserve">BROWN, H. </t>
  </si>
  <si>
    <t xml:space="preserve">BUTLER, D. </t>
  </si>
  <si>
    <t>CARVER, C.</t>
  </si>
  <si>
    <t xml:space="preserve">COLLETT, G. </t>
  </si>
  <si>
    <t>CONNAH, R.</t>
  </si>
  <si>
    <t>COX, D.</t>
  </si>
  <si>
    <t>CUNNINGHAM, P.</t>
  </si>
  <si>
    <t>DAVIES, J.</t>
  </si>
  <si>
    <t>DAVIES-COOKE, A. J.</t>
  </si>
  <si>
    <t>DOLPHIN, C. J.</t>
  </si>
  <si>
    <t xml:space="preserve">DOLPHIN, R. </t>
  </si>
  <si>
    <t xml:space="preserve">DUNBAR, A. I. </t>
  </si>
  <si>
    <t xml:space="preserve">DUNBOBBIN, A. </t>
  </si>
  <si>
    <t>EASTWOOD, S.</t>
  </si>
  <si>
    <t>ELLIS, C. A.</t>
  </si>
  <si>
    <t>EVANS, D.</t>
  </si>
  <si>
    <t>GAY, V.</t>
  </si>
  <si>
    <t>HARDCASTLE, G.</t>
  </si>
  <si>
    <t>HEALEY, D.</t>
  </si>
  <si>
    <t xml:space="preserve">HEALEY, G. </t>
  </si>
  <si>
    <t>HEESOM, P.</t>
  </si>
  <si>
    <t xml:space="preserve">HINDS, C. </t>
  </si>
  <si>
    <t xml:space="preserve">HOLGATE, A. </t>
  </si>
  <si>
    <t>HUGHES, D.</t>
  </si>
  <si>
    <t>HUGHES, K.</t>
  </si>
  <si>
    <t xml:space="preserve">HUGHES, R. </t>
  </si>
  <si>
    <t>HUTCHINSON, H. D.</t>
  </si>
  <si>
    <t>JOHNSON, J.</t>
  </si>
  <si>
    <t>JOHNSON, P.</t>
  </si>
  <si>
    <t>JOHNSON, R.</t>
  </si>
  <si>
    <t>JONES, C. M.</t>
  </si>
  <si>
    <t>JONES, J. T.</t>
  </si>
  <si>
    <t>JONES, R.</t>
  </si>
  <si>
    <t>LEGG, C.</t>
  </si>
  <si>
    <t>LLOYD, R. B.</t>
  </si>
  <si>
    <t xml:space="preserve">LLOYD, T. R. </t>
  </si>
  <si>
    <t>LOWE. M.</t>
  </si>
  <si>
    <t>MACKIE, D. I.</t>
  </si>
  <si>
    <t>MCGUILL, H. J.</t>
  </si>
  <si>
    <t>MULLIN, W.</t>
  </si>
  <si>
    <t xml:space="preserve">PALMER, E. </t>
  </si>
  <si>
    <t>PEERS, M. J.</t>
  </si>
  <si>
    <t>PERFECT, P. V.</t>
  </si>
  <si>
    <t>PERFECT, V. M.</t>
  </si>
  <si>
    <t xml:space="preserve">PHILLIPS, N. </t>
  </si>
  <si>
    <t>REECE, M. A.</t>
  </si>
  <si>
    <t>ROBERTS, I. B.</t>
  </si>
  <si>
    <t>DAVIES, Ronald</t>
  </si>
  <si>
    <t>DAVIES, Robert</t>
  </si>
  <si>
    <t>SHARPS, L. A.</t>
  </si>
  <si>
    <t>SHOTTON, A. P.</t>
  </si>
  <si>
    <t>SHOTTON, W. P.</t>
  </si>
  <si>
    <t>SMALL, R.</t>
  </si>
  <si>
    <t>SMITH. I.</t>
  </si>
  <si>
    <t>THOMAS, C. A.</t>
  </si>
  <si>
    <t xml:space="preserve">THOMAS, W. O. </t>
  </si>
  <si>
    <t>WHITE, M.</t>
  </si>
  <si>
    <t>WILLIAMS, A.</t>
  </si>
  <si>
    <t>WILLIAMS, D. T. M.</t>
  </si>
  <si>
    <t>WISINGER, D. E.</t>
  </si>
  <si>
    <t>WOOLLEY, A.</t>
  </si>
  <si>
    <t>ROBERTS, H. G.</t>
  </si>
  <si>
    <t>ALDRIDGE, L. A.</t>
  </si>
  <si>
    <t>Cabinet Member for Planning &amp; Pulic Protection</t>
  </si>
  <si>
    <t>CURTIS, P. C.</t>
  </si>
  <si>
    <t>Chairman of the Council 2016/2017</t>
  </si>
  <si>
    <t>DISKIN, G. D.</t>
  </si>
  <si>
    <t>DISKIN, A. G.</t>
  </si>
  <si>
    <t>HAMPSON, R. G.</t>
  </si>
  <si>
    <t>STEELE-MORTIMER, N</t>
  </si>
  <si>
    <t xml:space="preserve">Deputy Leader &amp; Cabinet Member for Housing                              </t>
  </si>
  <si>
    <t>MATTHEWS, N.</t>
  </si>
  <si>
    <t>MINSHULL, A.</t>
  </si>
  <si>
    <t>Cabinet Member for Corporate Management &amp; Assets</t>
  </si>
  <si>
    <t>GUEST, R. T. J.</t>
  </si>
  <si>
    <t>DUNN, B.</t>
  </si>
  <si>
    <t>ISHERWOOD, H.</t>
  </si>
  <si>
    <t>WRIGHT, M. G.</t>
  </si>
  <si>
    <t xml:space="preserve">HALFORD, A. </t>
  </si>
  <si>
    <t>Cabinet Member for Streetscene &amp; Countryside</t>
  </si>
  <si>
    <t>NEWHOUSE, T.</t>
  </si>
  <si>
    <t>JONES, K</t>
  </si>
  <si>
    <t>LIGHTFOOT, P.</t>
  </si>
  <si>
    <t>Vice - Chairman of the Council 2016/2017 &amp; Chairman of the Council 2017/2018</t>
  </si>
  <si>
    <t>WILLIAMS, S.</t>
  </si>
  <si>
    <t>Cabiner Member for Economic Development</t>
  </si>
  <si>
    <t>Vice - Chairman of the Council 2017/2018</t>
  </si>
  <si>
    <t>RONEY, D.</t>
  </si>
  <si>
    <t>North Wales Fire Authority</t>
  </si>
  <si>
    <t>APSE</t>
  </si>
  <si>
    <t>North Wales Police &amp; Crime Panel</t>
  </si>
  <si>
    <t>PARKER.S.</t>
  </si>
  <si>
    <t>Leader &amp; Cabinet Member for Finance</t>
  </si>
  <si>
    <t>Cabinet Member for Waste Strategy, Public Protection &amp; Leisure</t>
  </si>
  <si>
    <t xml:space="preserve">Cabinet Member for Education </t>
  </si>
  <si>
    <t>Chair of Audit Committee</t>
  </si>
  <si>
    <t>Chair of Corporate Resources Overview &amp; Scrutiny Committee</t>
  </si>
  <si>
    <t>Chair of Community &amp; Enterprise Overview &amp; Scrutiny Committee</t>
  </si>
  <si>
    <t>Chair of Organisational Change Overview &amp; Scrutiny Committee</t>
  </si>
  <si>
    <t>Chair of Social &amp; Health Care Overview &amp; Scrutiny Committee</t>
  </si>
  <si>
    <t xml:space="preserve"> Chair of Community &amp; Enterprise Overview &amp; Scrutiny Committee</t>
  </si>
  <si>
    <t>Chair of Education &amp; Youth Overview &amp; Scrutiny Committee</t>
  </si>
  <si>
    <t>Chair of Clwyd Pension Fund Committee</t>
  </si>
  <si>
    <t>Chair of Environment Overview &amp; Scrutiny Committee</t>
  </si>
  <si>
    <t>Chair of Licensing Committee</t>
  </si>
  <si>
    <t>Chair of Planning Committee</t>
  </si>
  <si>
    <t>% OPTED TO FORGO /                    % WEDI DEWIS ILDIO</t>
  </si>
  <si>
    <t>ROLE OR TITLE /                                             SWYDDOGAETH NEU DEITL</t>
  </si>
  <si>
    <t>CIVIC SALARY /      CYFLOG DINESGIG</t>
  </si>
  <si>
    <t>SENIOR SALARY - EXECUTIVE MEMBERS /  CYFLOG UWCH - AELODAU'R GWEITHREDIAETH</t>
  </si>
  <si>
    <t xml:space="preserve">REIMBURSEMENT OF CARE COSTS /               AD-DALIADAU COSTAU GOFAL </t>
  </si>
  <si>
    <t>BASIC SALARY / CYFLOG SYLFAENOL</t>
  </si>
  <si>
    <t xml:space="preserve">STATEMENT OF PAYMENTS MADE TO MEMBERS OF FLINTSHIRE COUNTY COUNCIL IN 2017/2018  </t>
  </si>
  <si>
    <t xml:space="preserve">DATGANIAD O DALIADAU A WNAED I AELODAU CYNGOR SIR Y FFLINT YN 2017/2018 </t>
  </si>
  <si>
    <t>CO-OPTED MEMBER NAME / ENW AELOG CYFETHOLEDIG</t>
  </si>
  <si>
    <t>COMMITTEE/PWYLLGOR</t>
  </si>
  <si>
    <t>TOTAL ALLOWANCE PAID/CYFANSWM LWFANS A DELIR</t>
  </si>
  <si>
    <t>DEWEY, R.</t>
  </si>
  <si>
    <t>MOLYNEUX, K.</t>
  </si>
  <si>
    <t>HUGHES, E.</t>
  </si>
  <si>
    <t>EARLAM, P.</t>
  </si>
  <si>
    <t>DUGGAN-KEEN, J.</t>
  </si>
  <si>
    <t>HUGHES, J.</t>
  </si>
  <si>
    <t>BARTLETT, L.</t>
  </si>
  <si>
    <t>STUART, B.</t>
  </si>
  <si>
    <t>HYTCH, D.</t>
  </si>
  <si>
    <t>STARK, R.</t>
  </si>
  <si>
    <t>ELLIS, S.</t>
  </si>
  <si>
    <t>Standards</t>
  </si>
  <si>
    <t>Education &amp; Youth</t>
  </si>
  <si>
    <t>Audit</t>
  </si>
  <si>
    <t>Mold Town Council</t>
  </si>
  <si>
    <t>Buckley Town Council</t>
  </si>
  <si>
    <t>Holywell Town Council</t>
  </si>
  <si>
    <t>£1589.15                   £133.95</t>
  </si>
  <si>
    <t>TOTALS/ CYFANSWM:</t>
  </si>
  <si>
    <t>North Wales Fire Authority.        Saltney Town Council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</si>
</sst>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_ ;[Red]\-#,##0.00\ "/>
    <numFmt numFmtId="177" formatCode="[$-809]dd\ mmmm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8" fontId="3" fillId="0" borderId="10" xfId="0" applyNumberFormat="1" applyFont="1" applyBorder="1" applyAlignment="1">
      <alignment horizontal="right" vertical="top" wrapText="1"/>
    </xf>
    <xf numFmtId="8" fontId="3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5" fillId="1" borderId="1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center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8" fontId="3" fillId="0" borderId="10" xfId="0" applyNumberFormat="1" applyFont="1" applyBorder="1" applyAlignment="1">
      <alignment horizontal="left" vertical="top" wrapText="1"/>
    </xf>
    <xf numFmtId="8" fontId="3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5" fillId="1" borderId="12" xfId="0" applyFont="1" applyFill="1" applyBorder="1" applyAlignment="1">
      <alignment horizontal="center" vertical="top" wrapText="1"/>
    </xf>
    <xf numFmtId="8" fontId="3" fillId="0" borderId="0" xfId="0" applyNumberFormat="1" applyFont="1" applyBorder="1" applyAlignment="1">
      <alignment horizontal="right" vertical="top"/>
    </xf>
    <xf numFmtId="8" fontId="4" fillId="0" borderId="0" xfId="0" applyNumberFormat="1" applyFont="1" applyBorder="1" applyAlignment="1">
      <alignment horizontal="right" vertical="top"/>
    </xf>
    <xf numFmtId="8" fontId="5" fillId="0" borderId="0" xfId="0" applyNumberFormat="1" applyFont="1" applyBorder="1" applyAlignment="1">
      <alignment horizontal="right" vertical="top"/>
    </xf>
    <xf numFmtId="0" fontId="5" fillId="1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8" fontId="3" fillId="0" borderId="10" xfId="0" applyNumberFormat="1" applyFont="1" applyBorder="1" applyAlignment="1">
      <alignment horizontal="left" vertical="top"/>
    </xf>
    <xf numFmtId="8" fontId="4" fillId="0" borderId="10" xfId="0" applyNumberFormat="1" applyFont="1" applyBorder="1" applyAlignment="1">
      <alignment horizontal="left" vertical="top" wrapText="1"/>
    </xf>
    <xf numFmtId="8" fontId="3" fillId="0" borderId="13" xfId="0" applyNumberFormat="1" applyFont="1" applyBorder="1" applyAlignment="1">
      <alignment horizontal="right" vertical="top"/>
    </xf>
    <xf numFmtId="0" fontId="4" fillId="0" borderId="10" xfId="0" applyFont="1" applyFill="1" applyBorder="1" applyAlignment="1">
      <alignment vertical="top"/>
    </xf>
    <xf numFmtId="0" fontId="5" fillId="1" borderId="13" xfId="0" applyFont="1" applyFill="1" applyBorder="1" applyAlignment="1">
      <alignment horizontal="center" vertical="top" wrapText="1"/>
    </xf>
    <xf numFmtId="0" fontId="5" fillId="1" borderId="11" xfId="0" applyFont="1" applyFill="1" applyBorder="1" applyAlignment="1">
      <alignment horizontal="center" vertical="top"/>
    </xf>
    <xf numFmtId="0" fontId="5" fillId="1" borderId="12" xfId="0" applyFont="1" applyFill="1" applyBorder="1" applyAlignment="1">
      <alignment horizontal="center" vertical="top"/>
    </xf>
    <xf numFmtId="8" fontId="3" fillId="0" borderId="14" xfId="0" applyNumberFormat="1" applyFont="1" applyBorder="1" applyAlignment="1">
      <alignment horizontal="right" vertical="top"/>
    </xf>
    <xf numFmtId="8" fontId="3" fillId="0" borderId="11" xfId="0" applyNumberFormat="1" applyFont="1" applyFill="1" applyBorder="1" applyAlignment="1">
      <alignment horizontal="right" vertical="top"/>
    </xf>
    <xf numFmtId="8" fontId="3" fillId="0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4" fillId="0" borderId="11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/>
    </xf>
    <xf numFmtId="8" fontId="0" fillId="0" borderId="10" xfId="0" applyNumberFormat="1" applyBorder="1" applyAlignment="1">
      <alignment/>
    </xf>
    <xf numFmtId="8" fontId="0" fillId="0" borderId="13" xfId="0" applyNumberFormat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/>
    </xf>
    <xf numFmtId="8" fontId="5" fillId="33" borderId="19" xfId="0" applyNumberFormat="1" applyFont="1" applyFill="1" applyBorder="1" applyAlignment="1">
      <alignment horizontal="left" vertical="top" wrapText="1"/>
    </xf>
    <xf numFmtId="8" fontId="5" fillId="33" borderId="19" xfId="0" applyNumberFormat="1" applyFont="1" applyFill="1" applyBorder="1" applyAlignment="1">
      <alignment horizontal="right" vertical="top"/>
    </xf>
    <xf numFmtId="8" fontId="5" fillId="33" borderId="19" xfId="0" applyNumberFormat="1" applyFont="1" applyFill="1" applyBorder="1" applyAlignment="1">
      <alignment horizontal="right"/>
    </xf>
    <xf numFmtId="8" fontId="5" fillId="33" borderId="20" xfId="0" applyNumberFormat="1" applyFont="1" applyFill="1" applyBorder="1" applyAlignment="1">
      <alignment horizontal="right"/>
    </xf>
    <xf numFmtId="8" fontId="11" fillId="33" borderId="20" xfId="0" applyNumberFormat="1" applyFont="1" applyFill="1" applyBorder="1" applyAlignment="1">
      <alignment horizontal="right" vertical="top"/>
    </xf>
    <xf numFmtId="8" fontId="11" fillId="33" borderId="19" xfId="0" applyNumberFormat="1" applyFont="1" applyFill="1" applyBorder="1" applyAlignment="1">
      <alignment horizontal="right" vertical="top"/>
    </xf>
    <xf numFmtId="8" fontId="5" fillId="33" borderId="21" xfId="0" applyNumberFormat="1" applyFont="1" applyFill="1" applyBorder="1" applyAlignment="1">
      <alignment horizontal="right" vertical="top"/>
    </xf>
    <xf numFmtId="0" fontId="5" fillId="1" borderId="13" xfId="0" applyFont="1" applyFill="1" applyBorder="1" applyAlignment="1">
      <alignment horizontal="center" vertical="top" wrapText="1"/>
    </xf>
    <xf numFmtId="0" fontId="5" fillId="1" borderId="11" xfId="0" applyFont="1" applyFill="1" applyBorder="1" applyAlignment="1">
      <alignment horizontal="center" vertical="top" wrapText="1"/>
    </xf>
    <xf numFmtId="0" fontId="5" fillId="1" borderId="12" xfId="0" applyFont="1" applyFill="1" applyBorder="1" applyAlignment="1">
      <alignment horizontal="center" vertical="top" wrapText="1"/>
    </xf>
    <xf numFmtId="0" fontId="5" fillId="1" borderId="11" xfId="0" applyFont="1" applyFill="1" applyBorder="1" applyAlignment="1">
      <alignment horizontal="center" vertical="top" wrapText="1"/>
    </xf>
    <xf numFmtId="0" fontId="5" fillId="1" borderId="12" xfId="0" applyFont="1" applyFill="1" applyBorder="1" applyAlignment="1">
      <alignment horizontal="center" vertical="top" wrapText="1"/>
    </xf>
    <xf numFmtId="0" fontId="5" fillId="1" borderId="10" xfId="0" applyFont="1" applyFill="1" applyBorder="1" applyAlignment="1">
      <alignment horizontal="center" vertical="top" wrapText="1"/>
    </xf>
    <xf numFmtId="0" fontId="5" fillId="1" borderId="11" xfId="0" applyFont="1" applyFill="1" applyBorder="1" applyAlignment="1">
      <alignment horizontal="center" vertical="top"/>
    </xf>
    <xf numFmtId="0" fontId="5" fillId="1" borderId="11" xfId="0" applyFont="1" applyFill="1" applyBorder="1" applyAlignment="1">
      <alignment horizontal="center" vertical="top"/>
    </xf>
    <xf numFmtId="0" fontId="5" fillId="1" borderId="12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="110" zoomScaleNormal="110" zoomScalePageLayoutView="0" workbookViewId="0" topLeftCell="A34">
      <pane xSplit="1" topLeftCell="I1" activePane="topRight" state="frozen"/>
      <selection pane="topLeft" activeCell="A1" sqref="A1"/>
      <selection pane="topRight" activeCell="L44" sqref="L44"/>
    </sheetView>
  </sheetViews>
  <sheetFormatPr defaultColWidth="9.140625" defaultRowHeight="12.75"/>
  <cols>
    <col min="1" max="1" width="19.7109375" style="9" customWidth="1"/>
    <col min="2" max="2" width="31.421875" style="36" customWidth="1"/>
    <col min="3" max="3" width="14.28125" style="10" customWidth="1"/>
    <col min="4" max="5" width="16.28125" style="0" customWidth="1"/>
    <col min="6" max="6" width="14.140625" style="0" customWidth="1"/>
    <col min="7" max="7" width="13.00390625" style="0" customWidth="1"/>
    <col min="8" max="8" width="13.57421875" style="0" customWidth="1"/>
    <col min="9" max="9" width="16.28125" style="0" customWidth="1"/>
    <col min="10" max="10" width="12.421875" style="0" customWidth="1"/>
    <col min="11" max="11" width="15.00390625" style="0" customWidth="1"/>
    <col min="12" max="12" width="13.57421875" style="0" customWidth="1"/>
    <col min="13" max="13" width="14.00390625" style="0" customWidth="1"/>
    <col min="14" max="14" width="16.140625" style="0" customWidth="1"/>
    <col min="15" max="17" width="13.7109375" style="0" customWidth="1"/>
  </cols>
  <sheetData>
    <row r="1" spans="1:12" ht="15.75">
      <c r="A1" s="42" t="s">
        <v>132</v>
      </c>
      <c r="B1" s="39"/>
      <c r="C1" s="23"/>
      <c r="D1" s="24"/>
      <c r="E1" s="24"/>
      <c r="F1" s="24"/>
      <c r="G1" s="25"/>
      <c r="I1" s="25"/>
      <c r="L1" s="22"/>
    </row>
    <row r="2" ht="15.75">
      <c r="A2" s="42" t="s">
        <v>133</v>
      </c>
    </row>
    <row r="3" spans="1:3" s="13" customFormat="1" ht="14.25">
      <c r="A3" s="40"/>
      <c r="B3" s="37"/>
      <c r="C3" s="14"/>
    </row>
    <row r="4" spans="1:14" ht="24" customHeight="1">
      <c r="A4" s="62" t="s">
        <v>3</v>
      </c>
      <c r="B4" s="62" t="s">
        <v>127</v>
      </c>
      <c r="C4" s="62" t="s">
        <v>131</v>
      </c>
      <c r="D4" s="62" t="s">
        <v>129</v>
      </c>
      <c r="E4" s="30" t="s">
        <v>128</v>
      </c>
      <c r="F4" s="62" t="s">
        <v>126</v>
      </c>
      <c r="G4" s="62" t="s">
        <v>4</v>
      </c>
      <c r="H4" s="62" t="s">
        <v>5</v>
      </c>
      <c r="I4" s="62" t="s">
        <v>130</v>
      </c>
      <c r="J4" s="19" t="s">
        <v>6</v>
      </c>
      <c r="K4" s="62" t="s">
        <v>10</v>
      </c>
      <c r="L4" s="67" t="s">
        <v>7</v>
      </c>
      <c r="M4" s="67"/>
      <c r="N4" s="20"/>
    </row>
    <row r="5" spans="1:14" ht="36" customHeight="1">
      <c r="A5" s="63"/>
      <c r="B5" s="63"/>
      <c r="C5" s="65"/>
      <c r="D5" s="69"/>
      <c r="E5" s="31"/>
      <c r="F5" s="63"/>
      <c r="G5" s="65"/>
      <c r="H5" s="65"/>
      <c r="I5" s="68"/>
      <c r="J5" s="6"/>
      <c r="K5" s="63"/>
      <c r="L5" s="67"/>
      <c r="M5" s="67"/>
      <c r="N5" s="20"/>
    </row>
    <row r="6" spans="1:14" ht="51" customHeight="1">
      <c r="A6" s="64"/>
      <c r="B6" s="64"/>
      <c r="C6" s="66"/>
      <c r="D6" s="70"/>
      <c r="E6" s="32"/>
      <c r="F6" s="64"/>
      <c r="G6" s="66"/>
      <c r="H6" s="66"/>
      <c r="I6" s="7"/>
      <c r="J6" s="7"/>
      <c r="K6" s="64"/>
      <c r="L6" s="15" t="s">
        <v>8</v>
      </c>
      <c r="M6" s="15" t="s">
        <v>9</v>
      </c>
      <c r="N6" s="21"/>
    </row>
    <row r="7" spans="1:16" ht="12" customHeight="1">
      <c r="A7" s="5" t="s">
        <v>82</v>
      </c>
      <c r="B7" s="12" t="s">
        <v>2</v>
      </c>
      <c r="C7" s="4">
        <v>1394.36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f aca="true" t="shared" si="0" ref="J7:J53">SUM(B7:H7)</f>
        <v>1394.36</v>
      </c>
      <c r="K7" s="4">
        <v>0</v>
      </c>
      <c r="L7" s="4"/>
      <c r="M7" s="4"/>
      <c r="N7" s="16"/>
      <c r="O7" s="1"/>
      <c r="P7" s="1"/>
    </row>
    <row r="8" spans="1:16" ht="12" customHeight="1">
      <c r="A8" s="5" t="s">
        <v>11</v>
      </c>
      <c r="B8" s="12" t="s">
        <v>2</v>
      </c>
      <c r="C8" s="4">
        <v>12030.95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f t="shared" si="0"/>
        <v>12030.95</v>
      </c>
      <c r="K8" s="4">
        <v>3236.28</v>
      </c>
      <c r="L8" s="4"/>
      <c r="M8" s="4"/>
      <c r="N8" s="16"/>
      <c r="O8" s="1"/>
      <c r="P8" s="1"/>
    </row>
    <row r="9" spans="1:16" ht="24">
      <c r="A9" s="5" t="s">
        <v>12</v>
      </c>
      <c r="B9" s="27" t="s">
        <v>90</v>
      </c>
      <c r="C9" s="4">
        <v>13389.56</v>
      </c>
      <c r="D9" s="3">
        <v>20200.08</v>
      </c>
      <c r="E9" s="4">
        <v>0</v>
      </c>
      <c r="F9" s="4">
        <v>0</v>
      </c>
      <c r="G9" s="4">
        <v>0</v>
      </c>
      <c r="H9" s="4">
        <v>0</v>
      </c>
      <c r="I9" s="3">
        <v>0</v>
      </c>
      <c r="J9" s="4">
        <f t="shared" si="0"/>
        <v>33589.64</v>
      </c>
      <c r="K9" s="4">
        <v>9387.42</v>
      </c>
      <c r="L9" s="4"/>
      <c r="M9" s="4"/>
      <c r="N9" s="16"/>
      <c r="O9" s="1"/>
      <c r="P9" s="2"/>
    </row>
    <row r="10" spans="1:16" ht="12.75">
      <c r="A10" s="5" t="s">
        <v>13</v>
      </c>
      <c r="B10" s="12"/>
      <c r="C10" s="4">
        <v>11995.2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f t="shared" si="0"/>
        <v>11995.2</v>
      </c>
      <c r="K10" s="4">
        <v>3226.67</v>
      </c>
      <c r="L10" s="4"/>
      <c r="M10" s="4"/>
      <c r="N10" s="16"/>
      <c r="O10" s="1"/>
      <c r="P10" s="2"/>
    </row>
    <row r="11" spans="1:16" ht="12.75">
      <c r="A11" s="5" t="s">
        <v>14</v>
      </c>
      <c r="B11" s="12"/>
      <c r="C11" s="4">
        <v>13389.56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f t="shared" si="0"/>
        <v>13389.56</v>
      </c>
      <c r="K11" s="4">
        <v>0</v>
      </c>
      <c r="L11" s="4"/>
      <c r="M11" s="4"/>
      <c r="N11" s="16"/>
      <c r="O11" s="1"/>
      <c r="P11" s="1"/>
    </row>
    <row r="12" spans="1:16" ht="24">
      <c r="A12" s="5" t="s">
        <v>15</v>
      </c>
      <c r="B12" s="12"/>
      <c r="C12" s="4">
        <v>13389.56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f t="shared" si="0"/>
        <v>13389.56</v>
      </c>
      <c r="K12" s="4">
        <v>1802.28</v>
      </c>
      <c r="L12" s="12" t="s">
        <v>151</v>
      </c>
      <c r="M12" s="4">
        <v>150</v>
      </c>
      <c r="N12" s="16"/>
      <c r="O12" s="1"/>
      <c r="P12" s="1"/>
    </row>
    <row r="13" spans="1:16" ht="25.5" customHeight="1">
      <c r="A13" s="5" t="s">
        <v>16</v>
      </c>
      <c r="B13" s="12"/>
      <c r="C13" s="4">
        <v>13389.56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f t="shared" si="0"/>
        <v>13389.56</v>
      </c>
      <c r="K13" s="4">
        <v>1802.28</v>
      </c>
      <c r="L13" s="12" t="s">
        <v>108</v>
      </c>
      <c r="M13" s="4">
        <v>1482.95</v>
      </c>
      <c r="N13" s="16"/>
      <c r="O13" s="1"/>
      <c r="P13" s="1"/>
    </row>
    <row r="14" spans="1:16" ht="12.75">
      <c r="A14" s="5" t="s">
        <v>17</v>
      </c>
      <c r="B14" s="12"/>
      <c r="C14" s="4">
        <v>11887.13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f t="shared" si="0"/>
        <v>11887.13</v>
      </c>
      <c r="K14" s="4">
        <v>3197.6</v>
      </c>
      <c r="L14" s="4"/>
      <c r="M14" s="4"/>
      <c r="N14" s="16"/>
      <c r="O14" s="1"/>
      <c r="P14" s="1"/>
    </row>
    <row r="15" spans="1:16" s="9" customFormat="1" ht="37.5" customHeight="1">
      <c r="A15" s="5" t="s">
        <v>18</v>
      </c>
      <c r="B15" s="12" t="s">
        <v>83</v>
      </c>
      <c r="C15" s="4">
        <v>13389.56</v>
      </c>
      <c r="D15" s="4">
        <v>15700.08</v>
      </c>
      <c r="E15" s="4">
        <v>0</v>
      </c>
      <c r="F15" s="4">
        <v>0</v>
      </c>
      <c r="G15" s="4">
        <v>215.55</v>
      </c>
      <c r="H15" s="4">
        <v>0</v>
      </c>
      <c r="I15" s="4">
        <v>0</v>
      </c>
      <c r="J15" s="4">
        <f t="shared" si="0"/>
        <v>29305.19</v>
      </c>
      <c r="K15" s="4">
        <v>0</v>
      </c>
      <c r="L15" s="12" t="s">
        <v>110</v>
      </c>
      <c r="M15" s="4">
        <v>532.8</v>
      </c>
      <c r="N15" s="16"/>
      <c r="O15" s="1"/>
      <c r="P15" s="8"/>
    </row>
    <row r="16" spans="1:16" ht="12.75">
      <c r="A16" s="5" t="s">
        <v>19</v>
      </c>
      <c r="B16" s="12"/>
      <c r="C16" s="4">
        <v>12030.95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f t="shared" si="0"/>
        <v>12030.95</v>
      </c>
      <c r="K16" s="4">
        <v>3236.28</v>
      </c>
      <c r="L16" s="12"/>
      <c r="M16" s="4"/>
      <c r="N16" s="16"/>
      <c r="O16" s="1"/>
      <c r="P16" s="1"/>
    </row>
    <row r="17" spans="1:16" ht="12.75">
      <c r="A17" s="5" t="s">
        <v>20</v>
      </c>
      <c r="B17" s="12" t="s">
        <v>115</v>
      </c>
      <c r="C17" s="4">
        <v>13389.56</v>
      </c>
      <c r="D17" s="4">
        <v>9009.99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f t="shared" si="0"/>
        <v>22399.55</v>
      </c>
      <c r="K17" s="4">
        <v>6330.05</v>
      </c>
      <c r="L17" s="4"/>
      <c r="M17" s="4"/>
      <c r="N17" s="16"/>
      <c r="O17" s="1"/>
      <c r="P17" s="1"/>
    </row>
    <row r="18" spans="1:16" ht="24">
      <c r="A18" s="5" t="s">
        <v>21</v>
      </c>
      <c r="B18" s="12" t="s">
        <v>105</v>
      </c>
      <c r="C18" s="4">
        <v>13389.56</v>
      </c>
      <c r="D18" s="4">
        <v>15700.08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 t="shared" si="0"/>
        <v>29089.64</v>
      </c>
      <c r="K18" s="4">
        <v>0</v>
      </c>
      <c r="L18" s="4"/>
      <c r="M18" s="4"/>
      <c r="N18" s="17"/>
      <c r="O18" s="1"/>
      <c r="P18" s="1"/>
    </row>
    <row r="19" spans="1:16" ht="24">
      <c r="A19" s="29" t="s">
        <v>22</v>
      </c>
      <c r="B19" s="12" t="s">
        <v>116</v>
      </c>
      <c r="C19" s="4">
        <v>13389.56</v>
      </c>
      <c r="D19" s="4">
        <v>8700</v>
      </c>
      <c r="E19" s="4">
        <v>0</v>
      </c>
      <c r="F19" s="4">
        <v>0</v>
      </c>
      <c r="G19" s="4">
        <v>48.95</v>
      </c>
      <c r="H19" s="4">
        <v>0</v>
      </c>
      <c r="I19" s="4">
        <v>0</v>
      </c>
      <c r="J19" s="4">
        <f t="shared" si="0"/>
        <v>22138.51</v>
      </c>
      <c r="K19" s="4">
        <v>0</v>
      </c>
      <c r="L19" s="4"/>
      <c r="M19" s="4"/>
      <c r="N19" s="16"/>
      <c r="O19" s="1"/>
      <c r="P19" s="1"/>
    </row>
    <row r="20" spans="1:16" ht="24">
      <c r="A20" s="29" t="s">
        <v>23</v>
      </c>
      <c r="B20" s="12"/>
      <c r="C20" s="4">
        <v>11995.2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 t="shared" si="0"/>
        <v>11995.2</v>
      </c>
      <c r="K20" s="4">
        <v>3226.67</v>
      </c>
      <c r="L20" s="12" t="s">
        <v>151</v>
      </c>
      <c r="M20" s="4">
        <v>150</v>
      </c>
      <c r="N20" s="16"/>
      <c r="O20" s="1"/>
      <c r="P20" s="1"/>
    </row>
    <row r="21" spans="1:16" ht="12.75">
      <c r="A21" s="29" t="s">
        <v>24</v>
      </c>
      <c r="B21" s="12"/>
      <c r="C21" s="4">
        <v>11995.2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f t="shared" si="0"/>
        <v>11995.2</v>
      </c>
      <c r="K21" s="4">
        <v>3226.67</v>
      </c>
      <c r="L21" s="4"/>
      <c r="M21" s="4"/>
      <c r="N21" s="16"/>
      <c r="O21" s="1"/>
      <c r="P21" s="1"/>
    </row>
    <row r="22" spans="1:16" ht="12.75">
      <c r="A22" s="5" t="s">
        <v>25</v>
      </c>
      <c r="C22" s="4">
        <v>13389.56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f t="shared" si="0"/>
        <v>13389.56</v>
      </c>
      <c r="K22" s="4">
        <v>0</v>
      </c>
      <c r="L22" s="4"/>
      <c r="M22" s="4"/>
      <c r="N22" s="16"/>
      <c r="O22" s="1"/>
      <c r="P22" s="1"/>
    </row>
    <row r="23" spans="1:16" ht="24">
      <c r="A23" s="5" t="s">
        <v>26</v>
      </c>
      <c r="B23" s="12" t="s">
        <v>106</v>
      </c>
      <c r="C23" s="4">
        <v>13389.56</v>
      </c>
      <c r="D23" s="35">
        <v>0</v>
      </c>
      <c r="E23" s="4">
        <v>2351.61</v>
      </c>
      <c r="F23" s="4">
        <v>0</v>
      </c>
      <c r="G23" s="4">
        <v>0</v>
      </c>
      <c r="H23" s="4">
        <v>0</v>
      </c>
      <c r="I23" s="4">
        <v>0</v>
      </c>
      <c r="J23" s="4">
        <f t="shared" si="0"/>
        <v>15741.17</v>
      </c>
      <c r="K23" s="4">
        <v>0</v>
      </c>
      <c r="L23" s="12"/>
      <c r="M23" s="4"/>
      <c r="N23" s="16"/>
      <c r="O23" s="1"/>
      <c r="P23" s="1"/>
    </row>
    <row r="24" spans="1:16" ht="12.75">
      <c r="A24" s="5" t="s">
        <v>84</v>
      </c>
      <c r="B24" s="12" t="s">
        <v>85</v>
      </c>
      <c r="C24" s="4">
        <v>1394.36</v>
      </c>
      <c r="D24" s="35">
        <v>0</v>
      </c>
      <c r="E24" s="4">
        <v>1058.07</v>
      </c>
      <c r="F24" s="4">
        <v>0</v>
      </c>
      <c r="G24" s="4">
        <v>0</v>
      </c>
      <c r="H24" s="4">
        <v>0</v>
      </c>
      <c r="I24" s="4">
        <v>0</v>
      </c>
      <c r="J24" s="4">
        <f t="shared" si="0"/>
        <v>2452.43</v>
      </c>
      <c r="K24" s="4">
        <v>0</v>
      </c>
      <c r="L24" s="12"/>
      <c r="M24" s="4"/>
      <c r="N24" s="16"/>
      <c r="O24" s="1"/>
      <c r="P24" s="1"/>
    </row>
    <row r="25" spans="1:16" ht="12.75">
      <c r="A25" s="5" t="s">
        <v>27</v>
      </c>
      <c r="B25" s="12"/>
      <c r="C25" s="4">
        <v>12030.95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f t="shared" si="0"/>
        <v>12030.95</v>
      </c>
      <c r="K25" s="4">
        <v>0</v>
      </c>
      <c r="L25" s="4"/>
      <c r="M25" s="4"/>
      <c r="N25" s="16"/>
      <c r="O25" s="1"/>
      <c r="P25" s="1"/>
    </row>
    <row r="26" spans="1:16" ht="12.75">
      <c r="A26" s="29" t="s">
        <v>68</v>
      </c>
      <c r="B26" s="12"/>
      <c r="C26" s="4">
        <v>11923.15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f t="shared" si="0"/>
        <v>11923.15</v>
      </c>
      <c r="K26" s="4">
        <v>3207.29</v>
      </c>
      <c r="L26" s="4"/>
      <c r="M26" s="4"/>
      <c r="N26" s="16"/>
      <c r="O26" s="1"/>
      <c r="P26" s="1"/>
    </row>
    <row r="27" spans="1:16" ht="12.75">
      <c r="A27" s="29" t="s">
        <v>67</v>
      </c>
      <c r="B27" s="12"/>
      <c r="C27" s="4">
        <v>13389.56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f t="shared" si="0"/>
        <v>13389.56</v>
      </c>
      <c r="K27" s="4">
        <v>0</v>
      </c>
      <c r="L27" s="12"/>
      <c r="M27" s="4"/>
      <c r="N27" s="16"/>
      <c r="O27" s="1"/>
      <c r="P27" s="1"/>
    </row>
    <row r="28" spans="1:16" ht="12.75">
      <c r="A28" s="5" t="s">
        <v>28</v>
      </c>
      <c r="B28" s="12"/>
      <c r="C28" s="4">
        <v>13389.56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f t="shared" si="0"/>
        <v>13389.56</v>
      </c>
      <c r="K28" s="4">
        <v>0</v>
      </c>
      <c r="L28" s="4"/>
      <c r="M28" s="4"/>
      <c r="N28" s="16"/>
      <c r="O28" s="1"/>
      <c r="P28" s="1"/>
    </row>
    <row r="29" spans="1:16" ht="12.75">
      <c r="A29" s="5" t="s">
        <v>87</v>
      </c>
      <c r="B29" s="12"/>
      <c r="C29" s="4">
        <v>1394.36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f t="shared" si="0"/>
        <v>1394.36</v>
      </c>
      <c r="K29" s="4">
        <v>0</v>
      </c>
      <c r="L29" s="4"/>
      <c r="M29" s="4"/>
      <c r="N29" s="16"/>
      <c r="O29" s="1"/>
      <c r="P29" s="1"/>
    </row>
    <row r="30" spans="1:16" ht="12.75">
      <c r="A30" s="5" t="s">
        <v>86</v>
      </c>
      <c r="B30" s="12"/>
      <c r="C30" s="4">
        <v>1394.36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f t="shared" si="0"/>
        <v>1394.36</v>
      </c>
      <c r="K30" s="4">
        <v>0</v>
      </c>
      <c r="L30" s="4"/>
      <c r="M30" s="4"/>
      <c r="N30" s="16"/>
      <c r="O30" s="1"/>
      <c r="P30" s="1"/>
    </row>
    <row r="31" spans="1:16" ht="12.75">
      <c r="A31" s="5" t="s">
        <v>29</v>
      </c>
      <c r="B31" s="12"/>
      <c r="C31" s="4">
        <v>13389.56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f t="shared" si="0"/>
        <v>13389.56</v>
      </c>
      <c r="K31" s="4">
        <v>0</v>
      </c>
      <c r="L31" s="12"/>
      <c r="M31" s="4"/>
      <c r="N31" s="16"/>
      <c r="O31" s="1"/>
      <c r="P31" s="1"/>
    </row>
    <row r="32" spans="1:16" ht="12.75">
      <c r="A32" s="5" t="s">
        <v>30</v>
      </c>
      <c r="B32" s="12" t="s">
        <v>2</v>
      </c>
      <c r="C32" s="4">
        <v>13389.56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f t="shared" si="0"/>
        <v>13389.56</v>
      </c>
      <c r="K32" s="4">
        <v>0</v>
      </c>
      <c r="L32" s="4"/>
      <c r="M32" s="4"/>
      <c r="N32" s="16"/>
      <c r="O32" s="1"/>
      <c r="P32" s="1"/>
    </row>
    <row r="33" spans="1:16" ht="24">
      <c r="A33" s="5" t="s">
        <v>31</v>
      </c>
      <c r="B33" s="12" t="s">
        <v>117</v>
      </c>
      <c r="C33" s="4">
        <v>13389.56</v>
      </c>
      <c r="D33" s="4">
        <v>3999.19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f t="shared" si="0"/>
        <v>17388.75</v>
      </c>
      <c r="K33" s="4">
        <v>0</v>
      </c>
      <c r="L33" s="12" t="s">
        <v>108</v>
      </c>
      <c r="M33" s="4">
        <v>1736.75</v>
      </c>
      <c r="N33" s="16"/>
      <c r="O33" s="1"/>
      <c r="P33" s="1"/>
    </row>
    <row r="34" spans="1:16" ht="12.75">
      <c r="A34" s="5" t="s">
        <v>32</v>
      </c>
      <c r="B34" s="12"/>
      <c r="C34" s="4">
        <v>13389.56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f t="shared" si="0"/>
        <v>13389.56</v>
      </c>
      <c r="K34" s="4">
        <v>0</v>
      </c>
      <c r="L34" s="26" t="s">
        <v>109</v>
      </c>
      <c r="M34" s="4">
        <v>500</v>
      </c>
      <c r="N34" s="16"/>
      <c r="O34" s="1"/>
      <c r="P34" s="2"/>
    </row>
    <row r="35" spans="1:16" ht="24">
      <c r="A35" s="5" t="s">
        <v>95</v>
      </c>
      <c r="B35" s="12" t="s">
        <v>118</v>
      </c>
      <c r="C35" s="4">
        <v>1394.36</v>
      </c>
      <c r="D35" s="4">
        <v>912.1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f t="shared" si="0"/>
        <v>2306.46</v>
      </c>
      <c r="K35" s="4">
        <v>0</v>
      </c>
      <c r="L35" s="4"/>
      <c r="M35" s="4">
        <v>182.8</v>
      </c>
      <c r="N35" s="16"/>
      <c r="O35" s="1"/>
      <c r="P35" s="2"/>
    </row>
    <row r="36" spans="1:16" ht="12.75" customHeight="1">
      <c r="A36" s="5" t="s">
        <v>33</v>
      </c>
      <c r="B36" s="27"/>
      <c r="C36" s="4">
        <v>11995.2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0"/>
        <v>11995.2</v>
      </c>
      <c r="K36" s="4">
        <v>3226.67</v>
      </c>
      <c r="L36" s="4"/>
      <c r="M36" s="4"/>
      <c r="N36" s="16"/>
      <c r="O36" s="1"/>
      <c r="P36" s="1"/>
    </row>
    <row r="37" spans="1:16" ht="24">
      <c r="A37" s="29" t="s">
        <v>34</v>
      </c>
      <c r="B37" s="12" t="s">
        <v>119</v>
      </c>
      <c r="C37" s="4">
        <v>13389.56</v>
      </c>
      <c r="D37" s="4">
        <v>8700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f t="shared" si="0"/>
        <v>22089.559999999998</v>
      </c>
      <c r="K37" s="4">
        <v>6173.1</v>
      </c>
      <c r="L37" s="4"/>
      <c r="M37" s="4"/>
      <c r="N37" s="16"/>
      <c r="O37" s="1"/>
      <c r="P37" s="1"/>
    </row>
    <row r="38" spans="1:16" ht="12.75">
      <c r="A38" s="29" t="s">
        <v>35</v>
      </c>
      <c r="B38" s="11"/>
      <c r="C38" s="4">
        <v>13389.56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f t="shared" si="0"/>
        <v>13389.56</v>
      </c>
      <c r="K38" s="4">
        <v>3741.43</v>
      </c>
      <c r="L38" s="4"/>
      <c r="M38" s="4"/>
      <c r="N38" s="16"/>
      <c r="O38" s="1"/>
      <c r="P38" s="1"/>
    </row>
    <row r="39" spans="1:16" ht="48">
      <c r="A39" s="5" t="s">
        <v>36</v>
      </c>
      <c r="B39" s="12"/>
      <c r="C39" s="4">
        <v>13389.56</v>
      </c>
      <c r="D39" s="3">
        <v>0</v>
      </c>
      <c r="E39" s="4">
        <v>0</v>
      </c>
      <c r="F39" s="4">
        <v>0</v>
      </c>
      <c r="G39" s="4">
        <v>423.45</v>
      </c>
      <c r="H39" s="4">
        <v>0</v>
      </c>
      <c r="I39" s="3">
        <v>0</v>
      </c>
      <c r="J39" s="4">
        <f t="shared" si="0"/>
        <v>13813.01</v>
      </c>
      <c r="K39" s="4">
        <v>0</v>
      </c>
      <c r="L39" s="12" t="s">
        <v>156</v>
      </c>
      <c r="M39" s="3" t="s">
        <v>154</v>
      </c>
      <c r="N39" s="16"/>
      <c r="O39" s="1"/>
      <c r="P39" s="1"/>
    </row>
    <row r="40" spans="1:16" ht="12.75">
      <c r="A40" s="5" t="s">
        <v>94</v>
      </c>
      <c r="B40" s="12"/>
      <c r="C40" s="4">
        <v>1394.36</v>
      </c>
      <c r="D40" s="3">
        <v>0</v>
      </c>
      <c r="E40" s="4">
        <v>0</v>
      </c>
      <c r="F40" s="4">
        <v>0</v>
      </c>
      <c r="G40" s="4">
        <v>0</v>
      </c>
      <c r="H40" s="4">
        <v>0</v>
      </c>
      <c r="I40" s="3">
        <v>0</v>
      </c>
      <c r="J40" s="4">
        <f t="shared" si="0"/>
        <v>1394.36</v>
      </c>
      <c r="K40" s="4">
        <v>0</v>
      </c>
      <c r="L40" s="4"/>
      <c r="M40" s="3"/>
      <c r="N40" s="16"/>
      <c r="O40" s="1"/>
      <c r="P40" s="1"/>
    </row>
    <row r="41" spans="1:16" ht="12.75">
      <c r="A41" s="5" t="s">
        <v>98</v>
      </c>
      <c r="B41" s="12"/>
      <c r="C41" s="4">
        <v>1394.36</v>
      </c>
      <c r="D41" s="3">
        <v>0</v>
      </c>
      <c r="E41" s="4">
        <v>0</v>
      </c>
      <c r="F41" s="4">
        <v>0</v>
      </c>
      <c r="G41" s="4">
        <v>0</v>
      </c>
      <c r="H41" s="4">
        <v>0</v>
      </c>
      <c r="I41" s="3">
        <v>0</v>
      </c>
      <c r="J41" s="4">
        <f t="shared" si="0"/>
        <v>1394.36</v>
      </c>
      <c r="K41" s="4">
        <v>0</v>
      </c>
      <c r="L41" s="4"/>
      <c r="M41" s="4"/>
      <c r="N41" s="16"/>
      <c r="O41" s="1"/>
      <c r="P41" s="1"/>
    </row>
    <row r="42" spans="1:16" ht="24">
      <c r="A42" s="5" t="s">
        <v>88</v>
      </c>
      <c r="B42" s="12" t="s">
        <v>120</v>
      </c>
      <c r="C42" s="4">
        <v>4708.35</v>
      </c>
      <c r="D42" s="3">
        <v>3063.71</v>
      </c>
      <c r="E42" s="4">
        <v>0</v>
      </c>
      <c r="F42" s="4">
        <v>0</v>
      </c>
      <c r="G42" s="4">
        <v>0</v>
      </c>
      <c r="H42" s="4">
        <v>0</v>
      </c>
      <c r="I42" s="3">
        <v>0</v>
      </c>
      <c r="J42" s="4">
        <f t="shared" si="0"/>
        <v>7772.06</v>
      </c>
      <c r="K42" s="4">
        <v>0</v>
      </c>
      <c r="L42" s="4"/>
      <c r="M42" s="4"/>
      <c r="N42" s="16"/>
      <c r="O42" s="1"/>
      <c r="P42" s="1"/>
    </row>
    <row r="43" spans="1:16" ht="12.75">
      <c r="A43" s="5" t="s">
        <v>37</v>
      </c>
      <c r="B43" s="12"/>
      <c r="C43" s="4">
        <v>13389.56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f t="shared" si="0"/>
        <v>13389.56</v>
      </c>
      <c r="K43" s="4">
        <v>0</v>
      </c>
      <c r="L43" s="4"/>
      <c r="M43" s="4"/>
      <c r="N43" s="16"/>
      <c r="O43" s="1"/>
      <c r="P43" s="1"/>
    </row>
    <row r="44" spans="1:16" ht="24">
      <c r="A44" s="5" t="s">
        <v>38</v>
      </c>
      <c r="B44" s="12" t="s">
        <v>121</v>
      </c>
      <c r="C44" s="4">
        <v>13389.56</v>
      </c>
      <c r="D44" s="4">
        <v>7577.42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f t="shared" si="0"/>
        <v>20966.98</v>
      </c>
      <c r="K44" s="4">
        <v>0</v>
      </c>
      <c r="L44" s="4"/>
      <c r="M44" s="4"/>
      <c r="N44" s="16"/>
      <c r="O44" s="1"/>
      <c r="P44" s="1"/>
    </row>
    <row r="45" spans="1:16" ht="12.75">
      <c r="A45" s="5" t="s">
        <v>39</v>
      </c>
      <c r="B45" s="12"/>
      <c r="C45" s="4">
        <v>12030.95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f t="shared" si="0"/>
        <v>12030.95</v>
      </c>
      <c r="K45" s="4">
        <v>3236.28</v>
      </c>
      <c r="L45" s="4"/>
      <c r="M45" s="4"/>
      <c r="N45" s="16"/>
      <c r="O45" s="1"/>
      <c r="P45" s="1"/>
    </row>
    <row r="46" spans="1:16" ht="12.75" customHeight="1">
      <c r="A46" s="5" t="s">
        <v>40</v>
      </c>
      <c r="B46" s="12"/>
      <c r="C46" s="4">
        <v>11779.07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f t="shared" si="0"/>
        <v>11779.07</v>
      </c>
      <c r="K46" s="4">
        <v>0</v>
      </c>
      <c r="L46" s="4"/>
      <c r="M46" s="4"/>
      <c r="N46" s="16"/>
      <c r="O46" s="1"/>
      <c r="P46" s="1"/>
    </row>
    <row r="47" spans="1:16" ht="11.25" customHeight="1">
      <c r="A47" s="29" t="s">
        <v>41</v>
      </c>
      <c r="B47" s="12"/>
      <c r="C47" s="4">
        <v>13389.56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f t="shared" si="0"/>
        <v>13389.56</v>
      </c>
      <c r="K47" s="4">
        <v>0</v>
      </c>
      <c r="L47" s="4"/>
      <c r="M47" s="4"/>
      <c r="N47" s="16"/>
      <c r="O47" s="1"/>
      <c r="P47" s="1"/>
    </row>
    <row r="48" spans="1:16" ht="12.75">
      <c r="A48" s="29" t="s">
        <v>42</v>
      </c>
      <c r="B48" s="12"/>
      <c r="C48" s="4">
        <v>11995.2</v>
      </c>
      <c r="D48" s="4">
        <v>0</v>
      </c>
      <c r="E48" s="4">
        <v>0</v>
      </c>
      <c r="F48" s="4">
        <v>0</v>
      </c>
      <c r="G48" s="4">
        <v>606.15</v>
      </c>
      <c r="H48" s="4">
        <v>0</v>
      </c>
      <c r="I48" s="4">
        <v>0</v>
      </c>
      <c r="J48" s="4">
        <f t="shared" si="0"/>
        <v>12601.35</v>
      </c>
      <c r="K48" s="4">
        <v>3226.67</v>
      </c>
      <c r="L48" s="4"/>
      <c r="M48" s="4"/>
      <c r="N48" s="16"/>
      <c r="O48" s="1"/>
      <c r="P48" s="1"/>
    </row>
    <row r="49" spans="1:16" ht="24">
      <c r="A49" s="29" t="s">
        <v>43</v>
      </c>
      <c r="B49" s="12" t="s">
        <v>122</v>
      </c>
      <c r="C49" s="4">
        <v>12030.95</v>
      </c>
      <c r="D49" s="4">
        <v>7577.42</v>
      </c>
      <c r="E49" s="4">
        <v>0</v>
      </c>
      <c r="F49" s="4">
        <v>0</v>
      </c>
      <c r="G49" s="4">
        <v>685.8</v>
      </c>
      <c r="H49" s="4">
        <v>81.59</v>
      </c>
      <c r="I49" s="4">
        <v>0</v>
      </c>
      <c r="J49" s="4">
        <f t="shared" si="0"/>
        <v>20375.760000000002</v>
      </c>
      <c r="K49" s="4">
        <v>5274.66</v>
      </c>
      <c r="L49" s="4"/>
      <c r="M49" s="4"/>
      <c r="N49" s="16"/>
      <c r="O49" s="1"/>
      <c r="P49" s="1"/>
    </row>
    <row r="50" spans="1:16" ht="12.75">
      <c r="A50" s="29" t="s">
        <v>44</v>
      </c>
      <c r="B50" s="12"/>
      <c r="C50" s="4">
        <v>12030.95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f t="shared" si="0"/>
        <v>12030.95</v>
      </c>
      <c r="K50" s="4">
        <v>3236.28</v>
      </c>
      <c r="L50" s="4"/>
      <c r="M50" s="4"/>
      <c r="N50" s="16"/>
      <c r="O50" s="1"/>
      <c r="P50" s="1"/>
    </row>
    <row r="51" spans="1:13" ht="24">
      <c r="A51" s="5" t="s">
        <v>45</v>
      </c>
      <c r="B51" s="12" t="s">
        <v>123</v>
      </c>
      <c r="C51" s="4">
        <v>13389.56</v>
      </c>
      <c r="D51" s="4">
        <v>8700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f t="shared" si="0"/>
        <v>22089.559999999998</v>
      </c>
      <c r="K51" s="4">
        <v>0</v>
      </c>
      <c r="L51" s="4"/>
      <c r="M51" s="4"/>
    </row>
    <row r="52" spans="1:16" ht="24" customHeight="1">
      <c r="A52" s="5" t="s">
        <v>46</v>
      </c>
      <c r="B52" s="11"/>
      <c r="C52" s="4">
        <v>13389.56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f t="shared" si="0"/>
        <v>13389.56</v>
      </c>
      <c r="K52" s="4">
        <v>0</v>
      </c>
      <c r="L52" s="53" t="s">
        <v>152</v>
      </c>
      <c r="M52" s="4">
        <v>1800</v>
      </c>
      <c r="N52" s="16"/>
      <c r="O52" s="1"/>
      <c r="P52" s="1"/>
    </row>
    <row r="53" spans="1:16" ht="12.75" customHeight="1">
      <c r="A53" s="5" t="s">
        <v>96</v>
      </c>
      <c r="B53" s="11"/>
      <c r="C53" s="4">
        <v>1394.36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60</v>
      </c>
      <c r="J53" s="4">
        <f t="shared" si="0"/>
        <v>1394.36</v>
      </c>
      <c r="K53" s="4">
        <v>0</v>
      </c>
      <c r="L53" s="4"/>
      <c r="M53" s="4"/>
      <c r="N53" s="16"/>
      <c r="O53" s="1"/>
      <c r="P53" s="1"/>
    </row>
    <row r="54" spans="1:16" ht="26.25" customHeight="1">
      <c r="A54" s="5" t="s">
        <v>47</v>
      </c>
      <c r="B54" s="11"/>
      <c r="C54" s="4">
        <v>11995.2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13389.56</v>
      </c>
      <c r="K54" s="4">
        <v>3741.43</v>
      </c>
      <c r="L54" s="12" t="s">
        <v>153</v>
      </c>
      <c r="M54" s="4">
        <v>1828.46</v>
      </c>
      <c r="N54" s="17"/>
      <c r="O54" s="1"/>
      <c r="P54" s="1"/>
    </row>
    <row r="55" spans="1:16" ht="12.75">
      <c r="A55" s="5" t="s">
        <v>48</v>
      </c>
      <c r="B55" s="12"/>
      <c r="C55" s="4">
        <v>11995.2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f aca="true" t="shared" si="1" ref="J55:J97">SUM(B55:H55)</f>
        <v>11995.2</v>
      </c>
      <c r="K55" s="4">
        <v>3226.67</v>
      </c>
      <c r="L55" s="4"/>
      <c r="M55" s="4"/>
      <c r="N55" s="16"/>
      <c r="O55" s="1"/>
      <c r="P55" s="1"/>
    </row>
    <row r="56" spans="1:16" ht="12.75">
      <c r="A56" s="29" t="s">
        <v>49</v>
      </c>
      <c r="B56" s="12"/>
      <c r="C56" s="4">
        <v>13389.56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f t="shared" si="1"/>
        <v>13389.56</v>
      </c>
      <c r="K56" s="4">
        <v>0</v>
      </c>
      <c r="L56" s="4"/>
      <c r="M56" s="4"/>
      <c r="N56" s="16"/>
      <c r="O56" s="1"/>
      <c r="P56" s="1"/>
    </row>
    <row r="57" spans="1:16" ht="12.75">
      <c r="A57" s="5" t="s">
        <v>50</v>
      </c>
      <c r="B57" s="12" t="s">
        <v>0</v>
      </c>
      <c r="C57" s="4">
        <v>13389.56</v>
      </c>
      <c r="D57" s="4">
        <v>15700.08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f t="shared" si="1"/>
        <v>29089.64</v>
      </c>
      <c r="K57" s="4">
        <v>0</v>
      </c>
      <c r="L57" s="4"/>
      <c r="M57" s="4"/>
      <c r="N57" s="16"/>
      <c r="O57" s="1"/>
      <c r="P57" s="1"/>
    </row>
    <row r="58" spans="1:16" ht="12.75">
      <c r="A58" s="5" t="s">
        <v>51</v>
      </c>
      <c r="B58" s="12"/>
      <c r="C58" s="4">
        <v>11923.15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f t="shared" si="1"/>
        <v>11923.15</v>
      </c>
      <c r="K58" s="4">
        <v>0</v>
      </c>
      <c r="L58" s="3"/>
      <c r="M58" s="4"/>
      <c r="N58" s="16"/>
      <c r="O58" s="1"/>
      <c r="P58" s="1"/>
    </row>
    <row r="59" spans="1:16" ht="24">
      <c r="A59" s="5" t="s">
        <v>101</v>
      </c>
      <c r="B59" s="12" t="s">
        <v>113</v>
      </c>
      <c r="C59" s="4">
        <v>1394.36</v>
      </c>
      <c r="D59" s="4">
        <v>1645.98</v>
      </c>
      <c r="E59" s="4">
        <v>0</v>
      </c>
      <c r="F59" s="4">
        <v>0</v>
      </c>
      <c r="G59" s="4">
        <v>483.3</v>
      </c>
      <c r="H59" s="4">
        <v>61.98</v>
      </c>
      <c r="I59" s="4">
        <v>0</v>
      </c>
      <c r="J59" s="4">
        <f t="shared" si="1"/>
        <v>3585.6200000000003</v>
      </c>
      <c r="K59" s="4">
        <v>0</v>
      </c>
      <c r="L59" s="4"/>
      <c r="M59" s="4"/>
      <c r="N59" s="16"/>
      <c r="O59" s="1"/>
      <c r="P59" s="1"/>
    </row>
    <row r="60" spans="1:16" ht="12.75">
      <c r="A60" s="5" t="s">
        <v>52</v>
      </c>
      <c r="B60" s="12"/>
      <c r="C60" s="4">
        <v>13389.56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f t="shared" si="1"/>
        <v>13389.56</v>
      </c>
      <c r="K60" s="4">
        <v>0</v>
      </c>
      <c r="L60" s="4"/>
      <c r="M60" s="4"/>
      <c r="N60" s="16"/>
      <c r="O60" s="1"/>
      <c r="P60" s="1"/>
    </row>
    <row r="61" spans="1:16" ht="12.75">
      <c r="A61" s="5" t="s">
        <v>53</v>
      </c>
      <c r="B61" s="12"/>
      <c r="C61" s="4">
        <v>13389.56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f t="shared" si="1"/>
        <v>13389.56</v>
      </c>
      <c r="K61" s="4">
        <v>0</v>
      </c>
      <c r="L61" s="4"/>
      <c r="M61" s="4"/>
      <c r="N61" s="16"/>
      <c r="O61" s="1"/>
      <c r="P61" s="1"/>
    </row>
    <row r="62" spans="1:16" ht="12.75">
      <c r="A62" s="5" t="s">
        <v>102</v>
      </c>
      <c r="B62" s="12"/>
      <c r="C62" s="4">
        <v>1394.36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f t="shared" si="1"/>
        <v>1394.36</v>
      </c>
      <c r="K62" s="4">
        <v>0</v>
      </c>
      <c r="L62" s="4"/>
      <c r="M62" s="4"/>
      <c r="N62" s="16"/>
      <c r="O62" s="1"/>
      <c r="P62" s="1"/>
    </row>
    <row r="63" spans="1:16" ht="36">
      <c r="A63" s="5" t="s">
        <v>54</v>
      </c>
      <c r="B63" s="12" t="s">
        <v>103</v>
      </c>
      <c r="C63" s="4">
        <v>13389.56</v>
      </c>
      <c r="D63" s="34">
        <v>0</v>
      </c>
      <c r="E63" s="4">
        <v>7490.4</v>
      </c>
      <c r="F63" s="4">
        <v>0</v>
      </c>
      <c r="G63" s="4">
        <v>0</v>
      </c>
      <c r="H63" s="4">
        <v>0</v>
      </c>
      <c r="I63" s="4">
        <v>0</v>
      </c>
      <c r="J63" s="4">
        <f t="shared" si="1"/>
        <v>20879.96</v>
      </c>
      <c r="K63" s="4">
        <v>0</v>
      </c>
      <c r="L63" s="12" t="s">
        <v>151</v>
      </c>
      <c r="M63" s="4">
        <v>150</v>
      </c>
      <c r="N63" s="16"/>
      <c r="O63" s="1"/>
      <c r="P63" s="1"/>
    </row>
    <row r="64" spans="1:16" ht="12.75">
      <c r="A64" s="5" t="s">
        <v>55</v>
      </c>
      <c r="B64" s="12"/>
      <c r="C64" s="4">
        <v>13389.56</v>
      </c>
      <c r="D64" s="4">
        <v>0</v>
      </c>
      <c r="E64" s="4">
        <v>0</v>
      </c>
      <c r="F64" s="4">
        <v>0</v>
      </c>
      <c r="G64" s="4">
        <v>336</v>
      </c>
      <c r="H64" s="4">
        <v>0</v>
      </c>
      <c r="I64" s="4">
        <v>0</v>
      </c>
      <c r="J64" s="4">
        <f t="shared" si="1"/>
        <v>13725.56</v>
      </c>
      <c r="K64" s="4">
        <v>0</v>
      </c>
      <c r="L64" s="4"/>
      <c r="M64" s="4"/>
      <c r="N64" s="16"/>
      <c r="O64" s="1"/>
      <c r="P64" s="1"/>
    </row>
    <row r="65" spans="1:16" ht="12.75">
      <c r="A65" s="5" t="s">
        <v>56</v>
      </c>
      <c r="B65" s="12"/>
      <c r="C65" s="4">
        <v>13389.56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f t="shared" si="1"/>
        <v>13389.56</v>
      </c>
      <c r="K65" s="4">
        <v>0</v>
      </c>
      <c r="L65" s="4"/>
      <c r="M65" s="4"/>
      <c r="N65" s="16"/>
      <c r="O65" s="1"/>
      <c r="P65" s="1"/>
    </row>
    <row r="66" spans="1:16" ht="12.75">
      <c r="A66" s="5" t="s">
        <v>91</v>
      </c>
      <c r="B66" s="12"/>
      <c r="C66" s="4">
        <v>1394.36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f t="shared" si="1"/>
        <v>1394.36</v>
      </c>
      <c r="K66" s="4">
        <v>514.76</v>
      </c>
      <c r="L66" s="4"/>
      <c r="M66" s="4"/>
      <c r="N66" s="16"/>
      <c r="O66" s="1"/>
      <c r="P66" s="1"/>
    </row>
    <row r="67" spans="1:16" ht="24.75" customHeight="1">
      <c r="A67" s="5" t="s">
        <v>57</v>
      </c>
      <c r="B67" s="12" t="s">
        <v>118</v>
      </c>
      <c r="C67" s="4">
        <v>13389.56</v>
      </c>
      <c r="D67" s="4">
        <v>6984.17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f t="shared" si="1"/>
        <v>20373.73</v>
      </c>
      <c r="K67" s="4">
        <v>5620.22</v>
      </c>
      <c r="L67" s="4"/>
      <c r="M67" s="4"/>
      <c r="N67" s="16"/>
      <c r="O67" s="1"/>
      <c r="P67" s="1"/>
    </row>
    <row r="68" spans="1:16" ht="14.25" customHeight="1">
      <c r="A68" s="5" t="s">
        <v>58</v>
      </c>
      <c r="B68" s="12" t="s">
        <v>2</v>
      </c>
      <c r="C68" s="4">
        <v>13389.56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f t="shared" si="1"/>
        <v>13389.56</v>
      </c>
      <c r="K68" s="4">
        <v>3741.43</v>
      </c>
      <c r="L68" s="12" t="s">
        <v>108</v>
      </c>
      <c r="M68" s="4">
        <v>182.8</v>
      </c>
      <c r="N68" s="16"/>
      <c r="O68" s="1"/>
      <c r="P68" s="1"/>
    </row>
    <row r="69" spans="1:16" ht="12.75" customHeight="1">
      <c r="A69" s="5" t="s">
        <v>92</v>
      </c>
      <c r="B69" s="12"/>
      <c r="C69" s="4">
        <v>1394.36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f t="shared" si="1"/>
        <v>1394.36</v>
      </c>
      <c r="K69" s="4">
        <v>514.76</v>
      </c>
      <c r="L69" s="4"/>
      <c r="M69" s="4"/>
      <c r="N69" s="16"/>
      <c r="O69" s="1"/>
      <c r="P69" s="1"/>
    </row>
    <row r="70" spans="1:16" ht="24" customHeight="1">
      <c r="A70" s="5" t="s">
        <v>59</v>
      </c>
      <c r="B70" s="12" t="s">
        <v>93</v>
      </c>
      <c r="C70" s="4">
        <v>13389.56</v>
      </c>
      <c r="D70" s="4">
        <v>15700.08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f t="shared" si="1"/>
        <v>29089.64</v>
      </c>
      <c r="K70" s="4">
        <v>0</v>
      </c>
      <c r="L70" s="4"/>
      <c r="M70" s="4"/>
      <c r="N70" s="16"/>
      <c r="O70" s="1"/>
      <c r="P70" s="1"/>
    </row>
    <row r="71" spans="1:16" ht="13.5" customHeight="1">
      <c r="A71" s="5" t="s">
        <v>100</v>
      </c>
      <c r="B71" s="12" t="s">
        <v>115</v>
      </c>
      <c r="C71" s="4">
        <v>1394.36</v>
      </c>
      <c r="D71" s="4">
        <v>912.1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f t="shared" si="1"/>
        <v>2306.46</v>
      </c>
      <c r="K71" s="4">
        <v>0</v>
      </c>
      <c r="L71" s="4"/>
      <c r="M71" s="4"/>
      <c r="N71" s="16"/>
      <c r="O71" s="1"/>
      <c r="P71" s="1"/>
    </row>
    <row r="72" spans="1:16" ht="24">
      <c r="A72" s="5" t="s">
        <v>60</v>
      </c>
      <c r="B72" s="38"/>
      <c r="C72" s="4">
        <v>11959.18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f t="shared" si="1"/>
        <v>11959.18</v>
      </c>
      <c r="K72" s="4">
        <v>0</v>
      </c>
      <c r="L72" s="12" t="s">
        <v>153</v>
      </c>
      <c r="M72" s="4">
        <v>523</v>
      </c>
      <c r="N72" s="16"/>
      <c r="O72" s="1"/>
      <c r="P72" s="1"/>
    </row>
    <row r="73" spans="1:16" ht="12.75">
      <c r="A73" s="5" t="s">
        <v>111</v>
      </c>
      <c r="B73" s="38"/>
      <c r="C73" s="4">
        <v>1394.36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f t="shared" si="1"/>
        <v>1394.36</v>
      </c>
      <c r="K73" s="4">
        <v>0</v>
      </c>
      <c r="L73" s="4"/>
      <c r="M73" s="4"/>
      <c r="N73" s="16"/>
      <c r="O73" s="1"/>
      <c r="P73" s="1"/>
    </row>
    <row r="74" spans="1:16" ht="12.75">
      <c r="A74" s="5" t="s">
        <v>61</v>
      </c>
      <c r="B74" s="12" t="s">
        <v>1</v>
      </c>
      <c r="C74" s="4">
        <v>13389.56</v>
      </c>
      <c r="D74" s="4">
        <v>8700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f t="shared" si="1"/>
        <v>22089.559999999998</v>
      </c>
      <c r="K74" s="4">
        <v>1486.23</v>
      </c>
      <c r="L74" s="4"/>
      <c r="M74" s="4"/>
      <c r="N74" s="16"/>
      <c r="O74" s="1"/>
      <c r="P74" s="1"/>
    </row>
    <row r="75" spans="1:16" ht="12.75">
      <c r="A75" s="5" t="s">
        <v>62</v>
      </c>
      <c r="B75" s="12"/>
      <c r="C75" s="4">
        <v>13389.56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f t="shared" si="1"/>
        <v>13389.56</v>
      </c>
      <c r="K75" s="4">
        <v>0</v>
      </c>
      <c r="L75" s="12"/>
      <c r="M75" s="4"/>
      <c r="N75" s="16"/>
      <c r="O75" s="1"/>
      <c r="P75" s="1"/>
    </row>
    <row r="76" spans="1:16" ht="12.75">
      <c r="A76" s="5" t="s">
        <v>63</v>
      </c>
      <c r="B76" s="12"/>
      <c r="C76" s="4">
        <v>12030.95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f t="shared" si="1"/>
        <v>12030.95</v>
      </c>
      <c r="K76" s="4">
        <v>0</v>
      </c>
      <c r="L76" s="12"/>
      <c r="M76" s="4"/>
      <c r="N76" s="16"/>
      <c r="O76" s="1"/>
      <c r="P76" s="1"/>
    </row>
    <row r="77" spans="1:16" ht="36">
      <c r="A77" s="5" t="s">
        <v>64</v>
      </c>
      <c r="B77" s="12"/>
      <c r="C77" s="4">
        <v>13389.56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f t="shared" si="1"/>
        <v>13389.56</v>
      </c>
      <c r="K77" s="4">
        <v>0</v>
      </c>
      <c r="L77" s="12" t="s">
        <v>110</v>
      </c>
      <c r="M77" s="4">
        <v>662.34</v>
      </c>
      <c r="N77" s="16"/>
      <c r="O77" s="1"/>
      <c r="P77" s="1"/>
    </row>
    <row r="78" spans="1:16" ht="12.75">
      <c r="A78" s="5" t="s">
        <v>65</v>
      </c>
      <c r="B78" s="12"/>
      <c r="C78" s="4">
        <v>13389.56</v>
      </c>
      <c r="D78" s="4">
        <v>0</v>
      </c>
      <c r="E78" s="4">
        <v>0</v>
      </c>
      <c r="F78" s="4">
        <v>0</v>
      </c>
      <c r="G78" s="4">
        <v>252.9</v>
      </c>
      <c r="H78" s="4">
        <v>0</v>
      </c>
      <c r="I78" s="4">
        <v>0</v>
      </c>
      <c r="J78" s="4">
        <f t="shared" si="1"/>
        <v>13642.46</v>
      </c>
      <c r="K78" s="4">
        <v>0</v>
      </c>
      <c r="L78" s="4"/>
      <c r="M78" s="4"/>
      <c r="N78" s="16"/>
      <c r="O78" s="1"/>
      <c r="P78" s="1"/>
    </row>
    <row r="79" spans="1:16" ht="12.75">
      <c r="A79" s="5" t="s">
        <v>81</v>
      </c>
      <c r="B79" s="12"/>
      <c r="C79" s="4">
        <v>1394.36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f t="shared" si="1"/>
        <v>1394.36</v>
      </c>
      <c r="K79" s="4">
        <v>0</v>
      </c>
      <c r="L79" s="4"/>
      <c r="M79" s="4"/>
      <c r="N79" s="16"/>
      <c r="O79" s="1"/>
      <c r="P79" s="1"/>
    </row>
    <row r="80" spans="1:16" ht="12.75">
      <c r="A80" s="5" t="s">
        <v>66</v>
      </c>
      <c r="B80" s="27" t="s">
        <v>114</v>
      </c>
      <c r="C80" s="4">
        <v>13389.56</v>
      </c>
      <c r="D80" s="4">
        <v>14525.88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f t="shared" si="1"/>
        <v>27915.44</v>
      </c>
      <c r="K80" s="4">
        <v>7740.28</v>
      </c>
      <c r="L80" s="4"/>
      <c r="M80" s="4"/>
      <c r="N80" s="16"/>
      <c r="O80" s="1"/>
      <c r="P80" s="1"/>
    </row>
    <row r="81" spans="1:16" ht="12.75">
      <c r="A81" s="5" t="s">
        <v>107</v>
      </c>
      <c r="B81" s="27"/>
      <c r="C81" s="4">
        <v>1394.36</v>
      </c>
      <c r="D81" s="4">
        <v>0</v>
      </c>
      <c r="E81" s="4">
        <v>0</v>
      </c>
      <c r="F81" s="4">
        <v>0</v>
      </c>
      <c r="G81" s="4">
        <v>63</v>
      </c>
      <c r="H81" s="4">
        <v>0</v>
      </c>
      <c r="I81" s="4">
        <v>0</v>
      </c>
      <c r="J81" s="4">
        <f t="shared" si="1"/>
        <v>1457.36</v>
      </c>
      <c r="K81" s="4">
        <v>0</v>
      </c>
      <c r="L81" s="4"/>
      <c r="M81" s="4"/>
      <c r="N81" s="16"/>
      <c r="O81" s="1"/>
      <c r="P81" s="1"/>
    </row>
    <row r="82" spans="1:16" ht="12.75">
      <c r="A82" s="5" t="s">
        <v>69</v>
      </c>
      <c r="B82" s="12" t="s">
        <v>124</v>
      </c>
      <c r="C82" s="4">
        <v>13389.56</v>
      </c>
      <c r="D82" s="4">
        <v>8700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f t="shared" si="1"/>
        <v>22089.559999999998</v>
      </c>
      <c r="K82" s="4">
        <v>0</v>
      </c>
      <c r="L82" s="4"/>
      <c r="M82" s="4"/>
      <c r="N82" s="16"/>
      <c r="O82" s="1"/>
      <c r="P82" s="1"/>
    </row>
    <row r="83" spans="1:16" ht="12.75">
      <c r="A83" s="5" t="s">
        <v>70</v>
      </c>
      <c r="B83" s="27" t="s">
        <v>112</v>
      </c>
      <c r="C83" s="4">
        <v>13389.56</v>
      </c>
      <c r="D83" s="4">
        <v>34700.04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f t="shared" si="1"/>
        <v>48089.6</v>
      </c>
      <c r="K83" s="4">
        <v>13440.07</v>
      </c>
      <c r="L83" s="4"/>
      <c r="M83" s="4"/>
      <c r="N83" s="16"/>
      <c r="O83" s="1"/>
      <c r="P83" s="1"/>
    </row>
    <row r="84" spans="1:16" ht="24">
      <c r="A84" s="5" t="s">
        <v>71</v>
      </c>
      <c r="B84" s="12"/>
      <c r="C84" s="4">
        <v>13389.56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f t="shared" si="1"/>
        <v>13389.56</v>
      </c>
      <c r="K84" s="4">
        <v>0</v>
      </c>
      <c r="L84" s="12" t="s">
        <v>108</v>
      </c>
      <c r="M84" s="4">
        <v>1526.25</v>
      </c>
      <c r="N84" s="16"/>
      <c r="O84" s="1"/>
      <c r="P84" s="1"/>
    </row>
    <row r="85" spans="1:16" ht="12.75">
      <c r="A85" s="5" t="s">
        <v>72</v>
      </c>
      <c r="B85" s="12"/>
      <c r="C85" s="4">
        <v>11779.07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f t="shared" si="1"/>
        <v>11779.07</v>
      </c>
      <c r="K85" s="4">
        <v>3168.53</v>
      </c>
      <c r="L85" s="4"/>
      <c r="M85" s="4"/>
      <c r="N85" s="16"/>
      <c r="O85" s="1"/>
      <c r="P85" s="1"/>
    </row>
    <row r="86" spans="1:16" ht="12.75">
      <c r="A86" s="5" t="s">
        <v>73</v>
      </c>
      <c r="B86" s="12"/>
      <c r="C86" s="4">
        <v>13389.56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f t="shared" si="1"/>
        <v>13389.56</v>
      </c>
      <c r="K86" s="4">
        <v>3741.43</v>
      </c>
      <c r="L86" s="4"/>
      <c r="M86" s="4"/>
      <c r="N86" s="16"/>
      <c r="O86" s="1"/>
      <c r="P86" s="1"/>
    </row>
    <row r="87" spans="1:16" ht="12.75">
      <c r="A87" s="5" t="s">
        <v>89</v>
      </c>
      <c r="B87" s="12"/>
      <c r="C87" s="4">
        <v>1394.36</v>
      </c>
      <c r="D87" s="4">
        <v>0</v>
      </c>
      <c r="E87" s="4">
        <v>0</v>
      </c>
      <c r="F87" s="4">
        <v>0</v>
      </c>
      <c r="G87" s="4">
        <v>174.15</v>
      </c>
      <c r="H87" s="4">
        <v>0</v>
      </c>
      <c r="I87" s="4">
        <v>0</v>
      </c>
      <c r="J87" s="4">
        <f t="shared" si="1"/>
        <v>1568.51</v>
      </c>
      <c r="K87" s="4">
        <v>0</v>
      </c>
      <c r="L87" s="4"/>
      <c r="M87" s="4"/>
      <c r="N87" s="16"/>
      <c r="O87" s="1"/>
      <c r="P87" s="1"/>
    </row>
    <row r="88" spans="1:16" ht="12.75" customHeight="1">
      <c r="A88" s="5" t="s">
        <v>74</v>
      </c>
      <c r="B88" s="12" t="s">
        <v>99</v>
      </c>
      <c r="C88" s="4">
        <v>13389.56</v>
      </c>
      <c r="D88" s="4">
        <v>14391.74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f t="shared" si="1"/>
        <v>27781.3</v>
      </c>
      <c r="K88" s="4">
        <v>7612.87</v>
      </c>
      <c r="L88" s="4"/>
      <c r="M88" s="4"/>
      <c r="N88" s="16"/>
      <c r="O88" s="1"/>
      <c r="P88" s="1"/>
    </row>
    <row r="89" spans="1:16" ht="24">
      <c r="A89" s="5" t="s">
        <v>75</v>
      </c>
      <c r="B89" s="12"/>
      <c r="C89" s="4">
        <v>13389.56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f t="shared" si="1"/>
        <v>13389.56</v>
      </c>
      <c r="K89" s="4">
        <v>0</v>
      </c>
      <c r="L89" s="12" t="s">
        <v>108</v>
      </c>
      <c r="M89" s="4">
        <v>1658.55</v>
      </c>
      <c r="N89" s="16"/>
      <c r="O89" s="1"/>
      <c r="P89" s="1"/>
    </row>
    <row r="90" spans="1:16" ht="12.75">
      <c r="A90" s="5" t="s">
        <v>76</v>
      </c>
      <c r="B90" s="12"/>
      <c r="C90" s="4">
        <v>11887.13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f t="shared" si="1"/>
        <v>11887.13</v>
      </c>
      <c r="K90" s="4">
        <v>3197.6</v>
      </c>
      <c r="L90" s="4"/>
      <c r="M90" s="4"/>
      <c r="N90" s="16"/>
      <c r="O90" s="1"/>
      <c r="P90" s="1"/>
    </row>
    <row r="91" spans="1:16" ht="12.75">
      <c r="A91" s="5" t="s">
        <v>77</v>
      </c>
      <c r="B91" s="12"/>
      <c r="C91" s="4">
        <v>5099.46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f t="shared" si="1"/>
        <v>5099.46</v>
      </c>
      <c r="K91" s="4">
        <v>0</v>
      </c>
      <c r="L91" s="4"/>
      <c r="M91" s="4"/>
      <c r="N91" s="16"/>
      <c r="O91" s="1"/>
      <c r="P91" s="1"/>
    </row>
    <row r="92" spans="1:16" ht="12.75">
      <c r="A92" s="5" t="s">
        <v>78</v>
      </c>
      <c r="C92" s="4">
        <v>13389.56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f t="shared" si="1"/>
        <v>13389.56</v>
      </c>
      <c r="K92" s="4">
        <v>0</v>
      </c>
      <c r="L92" s="12"/>
      <c r="M92" s="4"/>
      <c r="N92" s="16"/>
      <c r="O92" s="1"/>
      <c r="P92" s="1"/>
    </row>
    <row r="93" spans="1:16" ht="12.75">
      <c r="A93" s="5" t="s">
        <v>104</v>
      </c>
      <c r="B93" s="38"/>
      <c r="C93" s="4">
        <v>1394.36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f t="shared" si="1"/>
        <v>1394.36</v>
      </c>
      <c r="K93" s="4">
        <v>0</v>
      </c>
      <c r="L93" s="12"/>
      <c r="M93" s="4"/>
      <c r="N93" s="16"/>
      <c r="O93" s="1"/>
      <c r="P93" s="1"/>
    </row>
    <row r="94" spans="1:16" ht="14.25" customHeight="1">
      <c r="A94" s="5" t="s">
        <v>79</v>
      </c>
      <c r="B94" s="27" t="s">
        <v>125</v>
      </c>
      <c r="C94" s="4">
        <v>13389.56</v>
      </c>
      <c r="D94" s="4">
        <v>8700</v>
      </c>
      <c r="E94" s="4">
        <v>0</v>
      </c>
      <c r="F94" s="4">
        <v>0</v>
      </c>
      <c r="G94" s="4">
        <v>928.5</v>
      </c>
      <c r="H94" s="4">
        <v>0</v>
      </c>
      <c r="I94" s="4">
        <v>0</v>
      </c>
      <c r="J94" s="4">
        <f t="shared" si="1"/>
        <v>23018.059999999998</v>
      </c>
      <c r="K94" s="4">
        <v>0</v>
      </c>
      <c r="L94" s="12" t="s">
        <v>108</v>
      </c>
      <c r="M94" s="4">
        <v>1698.6</v>
      </c>
      <c r="N94" s="16"/>
      <c r="O94" s="1"/>
      <c r="P94" s="1"/>
    </row>
    <row r="95" spans="1:16" ht="12.75">
      <c r="A95" s="5" t="s">
        <v>80</v>
      </c>
      <c r="B95" s="11"/>
      <c r="C95" s="4">
        <v>13389.56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f t="shared" si="1"/>
        <v>13389.56</v>
      </c>
      <c r="K95" s="4">
        <v>0</v>
      </c>
      <c r="L95" s="4"/>
      <c r="M95" s="4"/>
      <c r="N95" s="16"/>
      <c r="O95" s="1"/>
      <c r="P95" s="1"/>
    </row>
    <row r="96" spans="1:16" ht="13.5" thickBot="1">
      <c r="A96" s="41" t="s">
        <v>97</v>
      </c>
      <c r="C96" s="28">
        <v>1394.36</v>
      </c>
      <c r="D96" s="28">
        <v>0</v>
      </c>
      <c r="E96" s="33">
        <v>0</v>
      </c>
      <c r="F96" s="33">
        <v>0</v>
      </c>
      <c r="G96" s="28">
        <v>0</v>
      </c>
      <c r="H96" s="28">
        <v>0</v>
      </c>
      <c r="I96" s="28">
        <v>0</v>
      </c>
      <c r="J96" s="28">
        <f t="shared" si="1"/>
        <v>1394.36</v>
      </c>
      <c r="K96" s="28">
        <v>0</v>
      </c>
      <c r="L96" s="28"/>
      <c r="M96" s="28"/>
      <c r="N96" s="16"/>
      <c r="O96" s="1"/>
      <c r="P96" s="1"/>
    </row>
    <row r="97" spans="1:16" ht="13.5" thickBot="1">
      <c r="A97" s="54" t="s">
        <v>155</v>
      </c>
      <c r="B97" s="55"/>
      <c r="C97" s="56">
        <f>SUM(C7:C96)</f>
        <v>930320.4600000011</v>
      </c>
      <c r="D97" s="57">
        <f>SUM(D7:D96)</f>
        <v>240500.14</v>
      </c>
      <c r="E97" s="58">
        <f>SUM(E7:E96)</f>
        <v>10900.08</v>
      </c>
      <c r="F97" s="59">
        <v>0</v>
      </c>
      <c r="G97" s="56">
        <f>SUM(G7:G96)</f>
        <v>4217.75</v>
      </c>
      <c r="H97" s="56">
        <f>SUM(H7:H96)</f>
        <v>143.57</v>
      </c>
      <c r="I97" s="56">
        <f>SUM(I7:I96)</f>
        <v>60</v>
      </c>
      <c r="J97" s="56">
        <f t="shared" si="1"/>
        <v>1186082.0000000012</v>
      </c>
      <c r="K97" s="56">
        <f>SUM(K7:K96)</f>
        <v>127740.85999999996</v>
      </c>
      <c r="L97" s="56"/>
      <c r="M97" s="56">
        <v>16488.4</v>
      </c>
      <c r="N97" s="18"/>
      <c r="O97" s="1"/>
      <c r="P97" s="1"/>
    </row>
    <row r="98" spans="14:16" ht="12.75">
      <c r="N98" s="1"/>
      <c r="O98" s="1"/>
      <c r="P98" s="1"/>
    </row>
    <row r="99" spans="1:16" ht="24">
      <c r="A99" s="62" t="s">
        <v>134</v>
      </c>
      <c r="B99" s="62" t="s">
        <v>135</v>
      </c>
      <c r="C99" s="62" t="s">
        <v>136</v>
      </c>
      <c r="D99" s="62"/>
      <c r="E99" s="30"/>
      <c r="F99" s="62"/>
      <c r="G99" s="62" t="s">
        <v>4</v>
      </c>
      <c r="H99" s="62" t="s">
        <v>5</v>
      </c>
      <c r="I99" s="62" t="s">
        <v>130</v>
      </c>
      <c r="J99" s="19" t="s">
        <v>6</v>
      </c>
      <c r="K99" s="62"/>
      <c r="L99" s="62"/>
      <c r="M99" s="62"/>
      <c r="N99" s="1"/>
      <c r="O99" s="1"/>
      <c r="P99" s="1"/>
    </row>
    <row r="100" spans="1:16" ht="12.75">
      <c r="A100" s="63"/>
      <c r="B100" s="63"/>
      <c r="C100" s="65"/>
      <c r="D100" s="69"/>
      <c r="E100" s="31"/>
      <c r="F100" s="63"/>
      <c r="G100" s="65"/>
      <c r="H100" s="65"/>
      <c r="I100" s="68"/>
      <c r="J100" s="6"/>
      <c r="K100" s="63"/>
      <c r="L100" s="63"/>
      <c r="M100" s="63"/>
      <c r="N100" s="1"/>
      <c r="O100" s="1"/>
      <c r="P100" s="1"/>
    </row>
    <row r="101" spans="1:16" ht="12.75">
      <c r="A101" s="64"/>
      <c r="B101" s="64"/>
      <c r="C101" s="66"/>
      <c r="D101" s="70"/>
      <c r="E101" s="32"/>
      <c r="F101" s="64"/>
      <c r="G101" s="66"/>
      <c r="H101" s="66"/>
      <c r="I101" s="7"/>
      <c r="J101" s="7"/>
      <c r="K101" s="64"/>
      <c r="L101" s="64"/>
      <c r="M101" s="64"/>
      <c r="N101" s="1"/>
      <c r="O101" s="1"/>
      <c r="P101" s="1"/>
    </row>
    <row r="102" spans="1:16" ht="12.75">
      <c r="A102" s="43" t="s">
        <v>137</v>
      </c>
      <c r="B102" s="47" t="s">
        <v>148</v>
      </c>
      <c r="C102" s="51">
        <v>1415</v>
      </c>
      <c r="D102" s="4"/>
      <c r="E102" s="4"/>
      <c r="F102" s="4"/>
      <c r="G102" s="51">
        <v>0</v>
      </c>
      <c r="H102" s="4">
        <v>0</v>
      </c>
      <c r="I102" s="4">
        <v>0</v>
      </c>
      <c r="J102" s="4">
        <f aca="true" t="shared" si="2" ref="J102:J113">SUM(B102:H102)</f>
        <v>1415</v>
      </c>
      <c r="K102" s="4"/>
      <c r="L102" s="4"/>
      <c r="M102" s="4"/>
      <c r="N102" s="1"/>
      <c r="O102" s="1"/>
      <c r="P102" s="1"/>
    </row>
    <row r="103" spans="1:16" ht="12.75">
      <c r="A103" s="43" t="s">
        <v>138</v>
      </c>
      <c r="B103" s="48" t="s">
        <v>148</v>
      </c>
      <c r="C103" s="51">
        <v>1485</v>
      </c>
      <c r="D103" s="4"/>
      <c r="E103" s="4"/>
      <c r="F103" s="4"/>
      <c r="G103" s="51">
        <v>0</v>
      </c>
      <c r="H103" s="4">
        <v>0</v>
      </c>
      <c r="I103" s="4">
        <v>0</v>
      </c>
      <c r="J103" s="4">
        <f t="shared" si="2"/>
        <v>1485</v>
      </c>
      <c r="K103" s="4"/>
      <c r="L103" s="4"/>
      <c r="M103" s="4"/>
      <c r="N103" s="1"/>
      <c r="O103" s="1"/>
      <c r="P103" s="1"/>
    </row>
    <row r="104" spans="1:16" ht="12.75">
      <c r="A104" s="43" t="s">
        <v>139</v>
      </c>
      <c r="B104" s="46" t="s">
        <v>148</v>
      </c>
      <c r="C104" s="51">
        <v>1408</v>
      </c>
      <c r="D104" s="3"/>
      <c r="E104" s="4"/>
      <c r="F104" s="4"/>
      <c r="G104" s="51">
        <v>0</v>
      </c>
      <c r="H104" s="4">
        <v>0</v>
      </c>
      <c r="I104" s="3">
        <v>0</v>
      </c>
      <c r="J104" s="4">
        <f t="shared" si="2"/>
        <v>1408</v>
      </c>
      <c r="K104" s="4"/>
      <c r="L104" s="4"/>
      <c r="M104" s="4"/>
      <c r="N104" s="1"/>
      <c r="O104" s="1"/>
      <c r="P104" s="1"/>
    </row>
    <row r="105" spans="1:16" ht="12.75">
      <c r="A105" s="43" t="s">
        <v>140</v>
      </c>
      <c r="B105" s="46" t="s">
        <v>148</v>
      </c>
      <c r="C105" s="51">
        <v>1188</v>
      </c>
      <c r="D105" s="4"/>
      <c r="E105" s="4"/>
      <c r="F105" s="4"/>
      <c r="G105" s="51">
        <v>0</v>
      </c>
      <c r="H105" s="4">
        <v>0</v>
      </c>
      <c r="I105" s="4">
        <v>0</v>
      </c>
      <c r="J105" s="4">
        <f t="shared" si="2"/>
        <v>1188</v>
      </c>
      <c r="K105" s="4"/>
      <c r="L105" s="4"/>
      <c r="M105" s="4"/>
      <c r="N105" s="1"/>
      <c r="O105" s="1"/>
      <c r="P105" s="1"/>
    </row>
    <row r="106" spans="1:16" ht="12.75">
      <c r="A106" s="43" t="s">
        <v>141</v>
      </c>
      <c r="B106" s="46" t="s">
        <v>148</v>
      </c>
      <c r="C106" s="51">
        <v>990</v>
      </c>
      <c r="D106" s="4"/>
      <c r="E106" s="4"/>
      <c r="F106" s="4"/>
      <c r="G106" s="51">
        <v>54</v>
      </c>
      <c r="H106" s="4">
        <v>0</v>
      </c>
      <c r="I106" s="4">
        <v>0</v>
      </c>
      <c r="J106" s="4">
        <f t="shared" si="2"/>
        <v>1044</v>
      </c>
      <c r="K106" s="4"/>
      <c r="L106" s="4"/>
      <c r="M106" s="4"/>
      <c r="N106" s="1"/>
      <c r="O106" s="1"/>
      <c r="P106" s="1"/>
    </row>
    <row r="107" spans="1:16" ht="12.75">
      <c r="A107" s="43" t="s">
        <v>142</v>
      </c>
      <c r="B107" s="46" t="s">
        <v>148</v>
      </c>
      <c r="C107" s="51">
        <v>495</v>
      </c>
      <c r="D107" s="4"/>
      <c r="E107" s="4"/>
      <c r="F107" s="4"/>
      <c r="G107" s="51">
        <v>30.6</v>
      </c>
      <c r="H107" s="4">
        <v>0</v>
      </c>
      <c r="I107" s="4">
        <v>0</v>
      </c>
      <c r="J107" s="4">
        <f t="shared" si="2"/>
        <v>525.6</v>
      </c>
      <c r="K107" s="4"/>
      <c r="L107" s="4"/>
      <c r="M107" s="4"/>
      <c r="N107" s="1"/>
      <c r="O107" s="1"/>
      <c r="P107" s="1"/>
    </row>
    <row r="108" spans="1:16" ht="15" customHeight="1">
      <c r="A108" s="43" t="s">
        <v>143</v>
      </c>
      <c r="B108" s="47" t="s">
        <v>149</v>
      </c>
      <c r="C108" s="51">
        <v>791</v>
      </c>
      <c r="D108" s="4"/>
      <c r="E108" s="4"/>
      <c r="F108" s="4"/>
      <c r="G108" s="51">
        <v>0</v>
      </c>
      <c r="H108" s="4">
        <v>0</v>
      </c>
      <c r="I108" s="4">
        <v>0</v>
      </c>
      <c r="J108" s="4">
        <f t="shared" si="2"/>
        <v>791</v>
      </c>
      <c r="K108" s="4"/>
      <c r="L108" s="12"/>
      <c r="M108" s="4"/>
      <c r="N108" s="1"/>
      <c r="O108" s="1"/>
      <c r="P108" s="1"/>
    </row>
    <row r="109" spans="1:16" ht="12.75">
      <c r="A109" s="43" t="s">
        <v>144</v>
      </c>
      <c r="B109" s="47" t="s">
        <v>149</v>
      </c>
      <c r="C109" s="51">
        <v>196</v>
      </c>
      <c r="D109" s="4"/>
      <c r="E109" s="4"/>
      <c r="F109" s="4"/>
      <c r="G109" s="51">
        <v>0</v>
      </c>
      <c r="H109" s="4">
        <v>0</v>
      </c>
      <c r="I109" s="4">
        <v>0</v>
      </c>
      <c r="J109" s="4">
        <f t="shared" si="2"/>
        <v>196</v>
      </c>
      <c r="K109" s="4"/>
      <c r="L109" s="12"/>
      <c r="M109" s="4"/>
      <c r="N109" s="1"/>
      <c r="O109" s="1"/>
      <c r="P109" s="1"/>
    </row>
    <row r="110" spans="1:16" ht="12.75">
      <c r="A110" s="44" t="s">
        <v>145</v>
      </c>
      <c r="B110" s="49" t="s">
        <v>149</v>
      </c>
      <c r="C110" s="51">
        <v>888</v>
      </c>
      <c r="D110" s="4"/>
      <c r="E110" s="4"/>
      <c r="F110" s="4"/>
      <c r="G110" s="51">
        <v>0</v>
      </c>
      <c r="H110" s="4">
        <v>0</v>
      </c>
      <c r="I110" s="4">
        <v>0</v>
      </c>
      <c r="J110" s="4">
        <f t="shared" si="2"/>
        <v>888</v>
      </c>
      <c r="K110" s="4"/>
      <c r="L110" s="12"/>
      <c r="M110" s="4"/>
      <c r="N110" s="1"/>
      <c r="O110" s="1"/>
      <c r="P110" s="1"/>
    </row>
    <row r="111" spans="1:16" ht="12.75">
      <c r="A111" s="45" t="s">
        <v>146</v>
      </c>
      <c r="B111" s="50" t="s">
        <v>149</v>
      </c>
      <c r="C111" s="52">
        <v>790</v>
      </c>
      <c r="D111" s="4"/>
      <c r="E111" s="4"/>
      <c r="F111" s="4"/>
      <c r="G111" s="52">
        <v>0</v>
      </c>
      <c r="H111" s="4">
        <v>0</v>
      </c>
      <c r="I111" s="4">
        <v>0</v>
      </c>
      <c r="J111" s="4">
        <f t="shared" si="2"/>
        <v>790</v>
      </c>
      <c r="K111" s="4"/>
      <c r="L111" s="12"/>
      <c r="M111" s="4"/>
      <c r="N111" s="1"/>
      <c r="O111" s="1"/>
      <c r="P111" s="1"/>
    </row>
    <row r="112" spans="1:16" ht="13.5" thickBot="1">
      <c r="A112" s="50" t="s">
        <v>147</v>
      </c>
      <c r="B112" s="50" t="s">
        <v>150</v>
      </c>
      <c r="C112" s="52">
        <v>1514</v>
      </c>
      <c r="D112" s="28"/>
      <c r="E112" s="28"/>
      <c r="F112" s="28"/>
      <c r="G112" s="52">
        <v>136.5</v>
      </c>
      <c r="H112" s="28">
        <v>0</v>
      </c>
      <c r="I112" s="28">
        <v>0</v>
      </c>
      <c r="J112" s="28">
        <f t="shared" si="2"/>
        <v>1650.5</v>
      </c>
      <c r="K112" s="28"/>
      <c r="L112" s="28"/>
      <c r="M112" s="28"/>
      <c r="N112" s="1"/>
      <c r="O112" s="1"/>
      <c r="P112" s="1"/>
    </row>
    <row r="113" spans="1:16" ht="13.5" thickBot="1">
      <c r="A113" s="54" t="s">
        <v>155</v>
      </c>
      <c r="B113" s="55"/>
      <c r="C113" s="56">
        <f>SUM(C102:C112)</f>
        <v>11160</v>
      </c>
      <c r="D113" s="57"/>
      <c r="E113" s="57"/>
      <c r="F113" s="60"/>
      <c r="G113" s="56">
        <f>SUM(G102:G112)</f>
        <v>221.1</v>
      </c>
      <c r="H113" s="56">
        <f>SUM(H102:H112)</f>
        <v>0</v>
      </c>
      <c r="I113" s="56">
        <f>SUM(I102:I112)</f>
        <v>0</v>
      </c>
      <c r="J113" s="56">
        <f t="shared" si="2"/>
        <v>11381.1</v>
      </c>
      <c r="K113" s="56"/>
      <c r="L113" s="56"/>
      <c r="M113" s="61"/>
      <c r="N113" s="18"/>
      <c r="O113" s="1"/>
      <c r="P113" s="1"/>
    </row>
    <row r="114" spans="14:16" ht="12.75">
      <c r="N114" s="1"/>
      <c r="O114" s="1"/>
      <c r="P114" s="1"/>
    </row>
    <row r="115" spans="14:16" ht="12.75">
      <c r="N115" s="1"/>
      <c r="O115" s="1"/>
      <c r="P115" s="1"/>
    </row>
  </sheetData>
  <sheetProtection/>
  <mergeCells count="21">
    <mergeCell ref="A99:A101"/>
    <mergeCell ref="B99:B101"/>
    <mergeCell ref="C99:C101"/>
    <mergeCell ref="D99:D101"/>
    <mergeCell ref="F99:F101"/>
    <mergeCell ref="D4:D6"/>
    <mergeCell ref="H99:H101"/>
    <mergeCell ref="I99:I100"/>
    <mergeCell ref="K99:K101"/>
    <mergeCell ref="L99:L101"/>
    <mergeCell ref="M99:M101"/>
    <mergeCell ref="F4:F6"/>
    <mergeCell ref="G99:G101"/>
    <mergeCell ref="L4:M5"/>
    <mergeCell ref="B4:B6"/>
    <mergeCell ref="C4:C6"/>
    <mergeCell ref="A4:A6"/>
    <mergeCell ref="G4:G6"/>
    <mergeCell ref="H4:H6"/>
    <mergeCell ref="K4:K6"/>
    <mergeCell ref="I4:I5"/>
  </mergeCells>
  <printOptions/>
  <pageMargins left="0.03937007874015748" right="0.1968503937007874" top="0.5905511811023623" bottom="0.5905511811023623" header="0.5118110236220472" footer="0.5118110236220472"/>
  <pageSetup fitToHeight="0" fitToWidth="1" horizontalDpi="600" verticalDpi="600" orientation="landscape" scale="65" r:id="rId1"/>
  <headerFooter alignWithMargins="0">
    <oddFooter>&amp;CPage &amp;P</oddFooter>
  </headerFooter>
  <ignoredErrors>
    <ignoredError sqref="J97" formula="1"/>
    <ignoredError sqref="J10:J14 J16:J24 J25:J50 J52:J82 J84:J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DATGANIAD O DALIADAU A WNAED I AELODAU CYNGOR SIR Y FFLINT YN 2017/2018</dc:title>
  <dc:subject/>
  <dc:creator>Adele Robertson</dc:creator>
  <cp:keywords/>
  <dc:description/>
  <cp:lastModifiedBy>Robert Robins</cp:lastModifiedBy>
  <cp:lastPrinted>2018-09-11T13:58:13Z</cp:lastPrinted>
  <dcterms:created xsi:type="dcterms:W3CDTF">2002-11-07T15:26:17Z</dcterms:created>
  <dcterms:modified xsi:type="dcterms:W3CDTF">2018-09-17T09:41:19Z</dcterms:modified>
  <cp:category/>
  <cp:version/>
  <cp:contentType/>
  <cp:contentStatus/>
</cp:coreProperties>
</file>